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5456" windowHeight="11256" tabRatio="870"/>
  </bookViews>
  <sheets>
    <sheet name="Cover Page" sheetId="49" r:id="rId1"/>
    <sheet name="Table of Contents" sheetId="50" r:id="rId2"/>
    <sheet name="1" sheetId="1" r:id="rId3"/>
    <sheet name="2" sheetId="2" r:id="rId4"/>
    <sheet name="3" sheetId="3" r:id="rId5"/>
    <sheet name="4" sheetId="4" r:id="rId6"/>
    <sheet name="5" sheetId="5" r:id="rId7"/>
    <sheet name="6" sheetId="6" r:id="rId8"/>
    <sheet name="7" sheetId="7" r:id="rId9"/>
    <sheet name="8" sheetId="8" r:id="rId10"/>
    <sheet name="9" sheetId="9" r:id="rId11"/>
    <sheet name="10" sheetId="10" r:id="rId12"/>
    <sheet name="11" sheetId="11" r:id="rId13"/>
    <sheet name="12" sheetId="12" r:id="rId14"/>
    <sheet name="13" sheetId="13" r:id="rId15"/>
    <sheet name="14" sheetId="14" r:id="rId16"/>
    <sheet name="15" sheetId="15" r:id="rId17"/>
    <sheet name="16" sheetId="16" r:id="rId18"/>
    <sheet name="17" sheetId="17" r:id="rId19"/>
    <sheet name="18" sheetId="18" r:id="rId20"/>
    <sheet name="19" sheetId="19" r:id="rId21"/>
    <sheet name="20" sheetId="20" r:id="rId22"/>
    <sheet name="21" sheetId="21" r:id="rId23"/>
    <sheet name="22" sheetId="22" r:id="rId24"/>
    <sheet name="23" sheetId="23" r:id="rId25"/>
    <sheet name="24" sheetId="24" r:id="rId26"/>
    <sheet name="25" sheetId="25" r:id="rId27"/>
    <sheet name="26" sheetId="26" r:id="rId28"/>
    <sheet name="27" sheetId="27" r:id="rId29"/>
    <sheet name="28" sheetId="28" r:id="rId30"/>
    <sheet name="29" sheetId="29" r:id="rId31"/>
    <sheet name="30" sheetId="30" r:id="rId32"/>
    <sheet name="31" sheetId="31" r:id="rId33"/>
    <sheet name="32" sheetId="32" r:id="rId34"/>
    <sheet name="33" sheetId="33" r:id="rId35"/>
    <sheet name="34" sheetId="34" r:id="rId36"/>
    <sheet name="35" sheetId="35" r:id="rId37"/>
    <sheet name="36" sheetId="36" r:id="rId38"/>
    <sheet name="37" sheetId="37" r:id="rId39"/>
    <sheet name="38" sheetId="38" r:id="rId40"/>
    <sheet name="39" sheetId="51" r:id="rId41"/>
    <sheet name="40" sheetId="40" r:id="rId42"/>
    <sheet name="41" sheetId="41" r:id="rId43"/>
    <sheet name="42" sheetId="42" r:id="rId44"/>
    <sheet name="43" sheetId="43" r:id="rId45"/>
    <sheet name="44" sheetId="44" r:id="rId46"/>
    <sheet name="45" sheetId="45" r:id="rId47"/>
    <sheet name="46" sheetId="46" r:id="rId48"/>
    <sheet name="47" sheetId="47" r:id="rId49"/>
    <sheet name="48" sheetId="48" r:id="rId50"/>
  </sheets>
  <definedNames>
    <definedName name="_xlnm.Print_Area" localSheetId="18">'17'!$A$1:$AQ$84</definedName>
    <definedName name="_xlnm.Print_Area" localSheetId="19">'18'!$A$1:$AM$77</definedName>
    <definedName name="_xlnm.Print_Area" localSheetId="20">'19'!$A$1:$AC$57</definedName>
    <definedName name="_xlnm.Print_Area" localSheetId="22">'21'!$A$1:$AF$50</definedName>
    <definedName name="_xlnm.Print_Area" localSheetId="29">'28'!$A$1:$AF$53</definedName>
    <definedName name="_xlnm.Print_Area" localSheetId="38">'37'!$A$1:$AE$64</definedName>
  </definedNames>
  <calcPr calcId="114210"/>
</workbook>
</file>

<file path=xl/calcChain.xml><?xml version="1.0" encoding="utf-8"?>
<calcChain xmlns="http://schemas.openxmlformats.org/spreadsheetml/2006/main">
  <c r="C53" i="50"/>
  <c r="C54"/>
  <c r="C55"/>
  <c r="C56"/>
  <c r="C57"/>
  <c r="C58"/>
  <c r="C59"/>
  <c r="C61"/>
  <c r="C43"/>
  <c r="C44"/>
  <c r="C45"/>
  <c r="C46"/>
  <c r="C47"/>
  <c r="AR53" i="23"/>
  <c r="AL53"/>
  <c r="AR49"/>
  <c r="AR48"/>
  <c r="AL48"/>
  <c r="AI46"/>
  <c r="AI45"/>
  <c r="AO39"/>
  <c r="AC39"/>
  <c r="Z39"/>
  <c r="N39"/>
  <c r="AO38"/>
  <c r="AO48"/>
  <c r="AC38"/>
  <c r="Z38"/>
  <c r="Z48"/>
  <c r="N38"/>
  <c r="N48"/>
  <c r="AO35"/>
  <c r="AC35"/>
  <c r="Z35"/>
  <c r="N35"/>
  <c r="AO34"/>
  <c r="AC34"/>
  <c r="Z34"/>
  <c r="N34"/>
  <c r="AO31"/>
  <c r="AC31"/>
  <c r="Z31"/>
  <c r="N31"/>
  <c r="AO30"/>
  <c r="AC30"/>
  <c r="Z30"/>
  <c r="N30"/>
  <c r="T28"/>
  <c r="Q28"/>
  <c r="AO27"/>
  <c r="AC27"/>
  <c r="Z27"/>
  <c r="W27"/>
  <c r="T27"/>
  <c r="Q27"/>
  <c r="N27"/>
  <c r="K27"/>
  <c r="AO26"/>
  <c r="AO28"/>
  <c r="AC26"/>
  <c r="AC28"/>
  <c r="Z26"/>
  <c r="Z28"/>
  <c r="W28"/>
  <c r="W26"/>
  <c r="T26"/>
  <c r="Q26"/>
  <c r="N26"/>
  <c r="AO24"/>
  <c r="AO36"/>
  <c r="AC24"/>
  <c r="K24"/>
  <c r="K36"/>
  <c r="Z24"/>
  <c r="Z36"/>
  <c r="T24"/>
  <c r="T36"/>
  <c r="Q24"/>
  <c r="Q36"/>
  <c r="N24"/>
  <c r="N36"/>
  <c r="AI23"/>
  <c r="W23"/>
  <c r="W35"/>
  <c r="T23"/>
  <c r="T35"/>
  <c r="Q23"/>
  <c r="Q35"/>
  <c r="K23"/>
  <c r="K35"/>
  <c r="AI22"/>
  <c r="W22"/>
  <c r="W34"/>
  <c r="T22"/>
  <c r="T34"/>
  <c r="Q22"/>
  <c r="Q34"/>
  <c r="K22"/>
  <c r="K34"/>
  <c r="AO20"/>
  <c r="AO40"/>
  <c r="AC20"/>
  <c r="AC32"/>
  <c r="Z20"/>
  <c r="Z40"/>
  <c r="T20"/>
  <c r="T32"/>
  <c r="Q20"/>
  <c r="Q32"/>
  <c r="N20"/>
  <c r="N40"/>
  <c r="AI19"/>
  <c r="W19"/>
  <c r="W39"/>
  <c r="T19"/>
  <c r="T39"/>
  <c r="Q19"/>
  <c r="Q31"/>
  <c r="K19"/>
  <c r="K39"/>
  <c r="AI18"/>
  <c r="W18"/>
  <c r="W30"/>
  <c r="T18"/>
  <c r="T38"/>
  <c r="Q18"/>
  <c r="Q38"/>
  <c r="K18"/>
  <c r="K30"/>
  <c r="AO16"/>
  <c r="AC16"/>
  <c r="Z16"/>
  <c r="W16"/>
  <c r="T16"/>
  <c r="Q16"/>
  <c r="N16"/>
  <c r="N28"/>
  <c r="K16"/>
  <c r="AI15"/>
  <c r="W15"/>
  <c r="T15"/>
  <c r="Q15"/>
  <c r="K15"/>
  <c r="AI14"/>
  <c r="W14"/>
  <c r="T14"/>
  <c r="Q14"/>
  <c r="K14"/>
  <c r="AO12"/>
  <c r="E12"/>
  <c r="AI12"/>
  <c r="AC12"/>
  <c r="Z12"/>
  <c r="W12"/>
  <c r="T12"/>
  <c r="Q12"/>
  <c r="N12"/>
  <c r="K12"/>
  <c r="H12"/>
  <c r="W11"/>
  <c r="T11"/>
  <c r="Q11"/>
  <c r="K11"/>
  <c r="H11"/>
  <c r="E11"/>
  <c r="W10"/>
  <c r="T10"/>
  <c r="Q10"/>
  <c r="K10"/>
  <c r="H10"/>
  <c r="E10"/>
  <c r="AO43"/>
  <c r="AO42"/>
  <c r="AI43"/>
  <c r="AI42"/>
  <c r="AI39"/>
  <c r="AI26"/>
  <c r="AI34"/>
  <c r="AI16"/>
  <c r="AI27"/>
  <c r="T48"/>
  <c r="T53"/>
  <c r="Q53"/>
  <c r="Q48"/>
  <c r="K28"/>
  <c r="K20"/>
  <c r="W20"/>
  <c r="AI24"/>
  <c r="K26"/>
  <c r="T30"/>
  <c r="AI30"/>
  <c r="K31"/>
  <c r="W31"/>
  <c r="N32"/>
  <c r="Z32"/>
  <c r="AI35"/>
  <c r="Q39"/>
  <c r="T40"/>
  <c r="N53"/>
  <c r="Z53"/>
  <c r="AI20"/>
  <c r="Q30"/>
  <c r="T31"/>
  <c r="AI31"/>
  <c r="AO32"/>
  <c r="K38"/>
  <c r="W38"/>
  <c r="Q40"/>
  <c r="AC40"/>
  <c r="AO53"/>
  <c r="AC36"/>
  <c r="AI38"/>
  <c r="W24"/>
  <c r="W36"/>
  <c r="AI28"/>
  <c r="K48"/>
  <c r="K53"/>
  <c r="AI36"/>
  <c r="W48"/>
  <c r="W53"/>
  <c r="K40"/>
  <c r="K32"/>
  <c r="AI53"/>
  <c r="AI48"/>
  <c r="AI32"/>
  <c r="AI40"/>
  <c r="W40"/>
  <c r="W32"/>
  <c r="AC127" i="10"/>
  <c r="Q127"/>
  <c r="AC125"/>
  <c r="T125"/>
  <c r="T127"/>
  <c r="Q125"/>
  <c r="N125"/>
  <c r="N127"/>
  <c r="K125"/>
  <c r="K127"/>
  <c r="H125"/>
  <c r="W125"/>
  <c r="AF124"/>
  <c r="Z124"/>
  <c r="W124"/>
  <c r="AF123"/>
  <c r="Z123"/>
  <c r="W123"/>
  <c r="W122"/>
  <c r="AF122"/>
  <c r="Z122"/>
  <c r="W121"/>
  <c r="AF121"/>
  <c r="AF117"/>
  <c r="Z117"/>
  <c r="H117"/>
  <c r="H127"/>
  <c r="AC76"/>
  <c r="T76"/>
  <c r="Q76"/>
  <c r="AC74"/>
  <c r="T74"/>
  <c r="Q74"/>
  <c r="N74"/>
  <c r="N76"/>
  <c r="K74"/>
  <c r="W74"/>
  <c r="H74"/>
  <c r="W73"/>
  <c r="AF73"/>
  <c r="Z73"/>
  <c r="AF72"/>
  <c r="Z72"/>
  <c r="W72"/>
  <c r="AF71"/>
  <c r="Z71"/>
  <c r="W71"/>
  <c r="W70"/>
  <c r="AF70"/>
  <c r="AF66"/>
  <c r="Z66"/>
  <c r="H66"/>
  <c r="H76"/>
  <c r="K26"/>
  <c r="AC24"/>
  <c r="AC26"/>
  <c r="T24"/>
  <c r="T26"/>
  <c r="Q24"/>
  <c r="Q26"/>
  <c r="N24"/>
  <c r="N26"/>
  <c r="K24"/>
  <c r="H24"/>
  <c r="W24"/>
  <c r="W23"/>
  <c r="AF23"/>
  <c r="Z23"/>
  <c r="W22"/>
  <c r="AF22"/>
  <c r="Z22"/>
  <c r="AF21"/>
  <c r="Z21"/>
  <c r="W21"/>
  <c r="AF20"/>
  <c r="AF24"/>
  <c r="Z24"/>
  <c r="W20"/>
  <c r="AF16"/>
  <c r="Z16"/>
  <c r="H16"/>
  <c r="H26"/>
  <c r="W26"/>
  <c r="AF125"/>
  <c r="Z125"/>
  <c r="Z121"/>
  <c r="AF74"/>
  <c r="Z70"/>
  <c r="AF26"/>
  <c r="Z26"/>
  <c r="W127"/>
  <c r="K76"/>
  <c r="W76"/>
  <c r="AF127"/>
  <c r="Z127"/>
  <c r="Z20"/>
  <c r="AF76"/>
  <c r="Z76"/>
  <c r="Z74"/>
</calcChain>
</file>

<file path=xl/sharedStrings.xml><?xml version="1.0" encoding="utf-8"?>
<sst xmlns="http://schemas.openxmlformats.org/spreadsheetml/2006/main" count="5014" uniqueCount="1275">
  <si>
    <t>On January 1, 2012, we will adopt new DAC accounting guidance that modifies the definition of the types of costs that can be capitalized as DAC.  Costs must be directly related to the successful acquisition of insurance contracts to be capitalized.  We will adopt the new guidance on a retrospective basis.  It is currently estimated that the restated Allstate Financial and Allstate Protection DAC balances will decline by $508 million and $63 million, respectively, when compared to the reported December 31, 2011 balances.  We estimate that the new DAC accounting guidance will reduce Allsate Financial net income by approximately $40 million, after-tax in 2012.  We estimate that the new DAC accounting guidance will have an insignificant effect on Allstate Protection’s net income in 2012.</t>
  </si>
  <si>
    <t xml:space="preserve">Effect of business </t>
  </si>
  <si>
    <t xml:space="preserve">combination </t>
  </si>
  <si>
    <t xml:space="preserve">expenses and the </t>
  </si>
  <si>
    <t xml:space="preserve">  Effect of business combination expenses and the amortization </t>
  </si>
  <si>
    <t xml:space="preserve">Business combination expenses and the amortization of purchased  </t>
  </si>
  <si>
    <t xml:space="preserve">  Effect of business combination expenses and the </t>
  </si>
  <si>
    <t xml:space="preserve">    amortization of purchased intangible assets </t>
  </si>
  <si>
    <t xml:space="preserve">of purchased </t>
  </si>
  <si>
    <t>expenses and</t>
  </si>
  <si>
    <t xml:space="preserve">Effect of business combination expenses and the amortization </t>
  </si>
  <si>
    <t xml:space="preserve"> the amort.</t>
  </si>
  <si>
    <t>bus. comb.</t>
  </si>
  <si>
    <t>ISSUED LIFE INSURANCE APPLICATIONS BY</t>
  </si>
  <si>
    <r>
      <t xml:space="preserve">   DISTRIBUTION CHANNEL</t>
    </r>
    <r>
      <rPr>
        <sz val="9"/>
        <rFont val="Arial"/>
        <family val="2"/>
      </rPr>
      <t xml:space="preserve"> </t>
    </r>
    <r>
      <rPr>
        <vertAlign val="superscript"/>
        <sz val="9"/>
        <rFont val="Arial"/>
        <family val="2"/>
      </rPr>
      <t>(1)</t>
    </r>
  </si>
  <si>
    <t>As of Dec. 31, 2011</t>
  </si>
  <si>
    <t>Twelve months ended Dec. 31, 2011</t>
  </si>
  <si>
    <t xml:space="preserve">Attributed equity </t>
  </si>
  <si>
    <t>Reserves and</t>
  </si>
  <si>
    <t xml:space="preserve">excluding unrealized </t>
  </si>
  <si>
    <t>Operating</t>
  </si>
  <si>
    <t xml:space="preserve">Operating income return </t>
  </si>
  <si>
    <t>on attributed equity</t>
  </si>
  <si>
    <t>Immediate Annuities:</t>
  </si>
  <si>
    <t>Sub-standard structured settlements and group</t>
  </si>
  <si>
    <t>Institutional products</t>
  </si>
  <si>
    <t>Total Allstate Financial</t>
  </si>
  <si>
    <t>Life</t>
  </si>
  <si>
    <t xml:space="preserve">Accident and </t>
  </si>
  <si>
    <t xml:space="preserve">Allstate </t>
  </si>
  <si>
    <t xml:space="preserve">insurance </t>
  </si>
  <si>
    <t>health insurance</t>
  </si>
  <si>
    <t xml:space="preserve">Financial </t>
  </si>
  <si>
    <t>Loss on disposition of operations, after-tax</t>
  </si>
  <si>
    <t>Life-contingent structured settlement annuities for annuitants with standard life expectancy, period certain structured settlements and single premium immediate annuities with and without life contingencies.</t>
  </si>
  <si>
    <r>
      <t xml:space="preserve">   pension terminations</t>
    </r>
    <r>
      <rPr>
        <vertAlign val="superscript"/>
        <sz val="9"/>
        <color indexed="8"/>
        <rFont val="Arial"/>
        <family val="2"/>
      </rPr>
      <t xml:space="preserve"> (1)</t>
    </r>
  </si>
  <si>
    <r>
      <t>Corporate and Other Results</t>
    </r>
    <r>
      <rPr>
        <sz val="10"/>
        <rFont val="Arial"/>
        <family val="2"/>
      </rPr>
      <t xml:space="preserve"> </t>
    </r>
    <r>
      <rPr>
        <vertAlign val="superscript"/>
        <sz val="10"/>
        <rFont val="Arial"/>
        <family val="2"/>
      </rPr>
      <t>(1)</t>
    </r>
  </si>
  <si>
    <r>
      <t xml:space="preserve">capital gains/losses </t>
    </r>
    <r>
      <rPr>
        <vertAlign val="superscript"/>
        <sz val="9"/>
        <color indexed="8"/>
        <rFont val="Arial"/>
        <family val="2"/>
      </rPr>
      <t>(3)(4)</t>
    </r>
  </si>
  <si>
    <t xml:space="preserve">  </t>
  </si>
  <si>
    <t xml:space="preserve">  Combined ratio excluding the effect of catastrophes, prior year</t>
  </si>
  <si>
    <r>
      <t>Premiums and Contract Charges</t>
    </r>
    <r>
      <rPr>
        <vertAlign val="superscript"/>
        <sz val="10"/>
        <rFont val="Arial"/>
        <family val="2"/>
      </rPr>
      <t xml:space="preserve"> (1)</t>
    </r>
  </si>
  <si>
    <t>Reflects new measure added since prior quarter. Excludes Allstate Benefits and non-proprietary products.</t>
  </si>
  <si>
    <t>Acquisitions</t>
  </si>
  <si>
    <t>Net reserves for claims and claims expense are net of expected reinsurance recoveries of $2.59 billion, $2.07 billion, $2.14 billion, $2.27 billion and $2.21 billion at December 31, 2011, 2010, 2009, 2008 and 2007, respectively.</t>
  </si>
  <si>
    <t xml:space="preserve">on fixed income securities and related DAC, DSI and life insurance reserves by total shares outstanding plus dilutive potential shares outstanding.  We use the trend in book value per share, excluding the impact of unrealized net capital gains and losses on fixed income securities, in conjunction with book value </t>
  </si>
  <si>
    <t xml:space="preserve">per share to identify and analyze the change in net worth attributable to management efforts between periods.  We believe the non-GAAP ratio is useful to investors because it eliminates the effect of items that can fluctuate significantly from period to period and are generally driven by economic developments, </t>
  </si>
  <si>
    <t xml:space="preserve">primarily capital market conditions, the magnitude and timing of which are generally not influenced by management, and we believe it enhances understanding and comparability of performance by highlighting underlying business activity and profitability drivers.  We note that book value per share, excluding the </t>
  </si>
  <si>
    <t xml:space="preserve">reserve reestimates, business combination expenses and </t>
  </si>
  <si>
    <t>(6)(7)</t>
  </si>
  <si>
    <t>Emerging Businesses include Business Insurance (commercial products for small business owners), Consumer Household (specialty products including motorcycle, boat, renters and condominium insurance policies), Allstate Dealer Services (insurance and non-insurance products sold primarily to auto dealers), Allstate Roadside Services (retail and wholesale roadside assistance products) and Ivantage (insurance agency).  Premiums written by Emerging Businesses totaled $582 million, $657 million, $672 million, $575 million, $554 million, $643 million, $659 million and $570 million for the three months ended  December 31, 2011, September 30, 2011, June 30, 2011, March 31, 2011, December 31, 2010, September 30, 2010, June 30, 2010 and March 31, 2010, respectively.  Premiums written by Emerging Businesses totaled $2.49 billion and $2.43 billion for the twelve months ended December 31, 2011 and 2010, respectively. Emerging Business policies in force presented in the table above include statistics for Consumer Household and Business Insurance which are not presented in other lines of business.</t>
  </si>
  <si>
    <t>Esurance brand advertising expenses totaled $22 million and had a 10.9 point impact on its expense ratio in 2011.</t>
  </si>
  <si>
    <r>
      <t xml:space="preserve">Standard auto </t>
    </r>
    <r>
      <rPr>
        <vertAlign val="superscript"/>
        <sz val="9"/>
        <rFont val="Arial"/>
        <family val="2"/>
      </rPr>
      <t>(4)</t>
    </r>
  </si>
  <si>
    <t>The Company implemented a series of growth initiatives such as sales campaigns, agent incentives, referrals and additional marketing, including expenses of $78 million with a 1.2 point effect on the combined ratio, spent on the Grow to Win initiative in the fourth quarter of 2011.</t>
  </si>
  <si>
    <r>
      <t>of purchased intangible assets, after-tax</t>
    </r>
    <r>
      <rPr>
        <vertAlign val="superscript"/>
        <sz val="9"/>
        <rFont val="Arial"/>
        <family val="2"/>
      </rPr>
      <t xml:space="preserve"> (3)</t>
    </r>
  </si>
  <si>
    <r>
      <t>income</t>
    </r>
    <r>
      <rPr>
        <vertAlign val="superscript"/>
        <sz val="9"/>
        <color indexed="8"/>
        <rFont val="Arial"/>
        <family val="2"/>
      </rPr>
      <t xml:space="preserve"> (5)</t>
    </r>
  </si>
  <si>
    <r>
      <t xml:space="preserve">  of purchased intangible assets, after-tax </t>
    </r>
    <r>
      <rPr>
        <vertAlign val="superscript"/>
        <sz val="9"/>
        <rFont val="Arial"/>
        <family val="2"/>
      </rPr>
      <t>(2)</t>
    </r>
  </si>
  <si>
    <t>the amortization of purchased intangible assets ("underlying") *</t>
  </si>
  <si>
    <r>
      <t xml:space="preserve">  intangible assets </t>
    </r>
    <r>
      <rPr>
        <vertAlign val="superscript"/>
        <sz val="9"/>
        <rFont val="Arial"/>
        <family val="2"/>
      </rPr>
      <t>(1)</t>
    </r>
  </si>
  <si>
    <r>
      <t xml:space="preserve">of purchased intangible assets on combined ratio </t>
    </r>
    <r>
      <rPr>
        <vertAlign val="superscript"/>
        <sz val="9"/>
        <rFont val="Arial"/>
        <family val="2"/>
      </rPr>
      <t>(1)</t>
    </r>
  </si>
  <si>
    <r>
      <t xml:space="preserve">    on combined ratio </t>
    </r>
    <r>
      <rPr>
        <vertAlign val="superscript"/>
        <sz val="9"/>
        <rFont val="Arial"/>
        <family val="2"/>
      </rPr>
      <t>(1)</t>
    </r>
  </si>
  <si>
    <t xml:space="preserve">Effect of business combination expenses and the </t>
  </si>
  <si>
    <t>assets on</t>
  </si>
  <si>
    <t>intangibles on</t>
  </si>
  <si>
    <r>
      <t xml:space="preserve">of purchased intangible assets on combined ratio </t>
    </r>
    <r>
      <rPr>
        <vertAlign val="superscript"/>
        <sz val="9"/>
        <rFont val="Arial"/>
        <family val="2"/>
      </rPr>
      <t>(2)</t>
    </r>
  </si>
  <si>
    <r>
      <t>of purchased intangible assets on combined ratio</t>
    </r>
    <r>
      <rPr>
        <vertAlign val="superscript"/>
        <sz val="9"/>
        <rFont val="Arial"/>
        <family val="2"/>
      </rPr>
      <t xml:space="preserve"> (2)</t>
    </r>
  </si>
  <si>
    <t xml:space="preserve">Decrease (increase) in unearned premiums </t>
  </si>
  <si>
    <t xml:space="preserve"> - business combination expenses and the amortization of purchased intangible assets, after-tax,</t>
  </si>
  <si>
    <r>
      <rPr>
        <b/>
        <sz val="10"/>
        <rFont val="Arial"/>
        <family val="2"/>
      </rPr>
      <t xml:space="preserve">Effect of business combination expenses and the amortization of purchased intangible assets on the combined and expense ratio </t>
    </r>
    <r>
      <rPr>
        <sz val="10"/>
        <rFont val="Arial"/>
        <family val="2"/>
      </rPr>
      <t>is the percentage of business combination expenses and the amortization of purchased intangible assets to premiums earned.</t>
    </r>
  </si>
  <si>
    <t>funds) or replicated investments.  Business combination expenses are excluded because they are non-recurring in nature and the amortization of purchased intangible assets is excluded because it relates to the acquisition purchase price and is not indicative of our underlying insurance business</t>
  </si>
  <si>
    <t xml:space="preserve">results or trends. Non-recurring items are excluded because, by their nature, they are not indicative of our business or economic trends.  Accordingly, operating income (loss) excludes the effect of items that tend to be highly variable from period to period and highlights the results from ongoing operations </t>
  </si>
  <si>
    <t>and the underlying profitability of our business.  A byproduct of excluding these items to determine operating income (loss) is the transparency and understanding of their significance to net income variability and profitability while recognizing these or similar  items may recur in subsequent periods.  Operating</t>
  </si>
  <si>
    <t xml:space="preserve">income (loss) is used by management along with the other components of net income (loss) to assess our performance.  We use adjusted measures of operating income (loss) and operating income (loss) per diluted share in incentive compensation.  Therefore, we believe it is useful for investors </t>
  </si>
  <si>
    <t>to evaluate net income (loss), operating income (loss) and their components separately and in the aggregate when reviewing and evaluating our performance.  We note that investors, financial analysts, financial and business media organizations and rating agencies utilize operating income (loss)</t>
  </si>
  <si>
    <t>results in their evaluation of our and our industry's financial performance and in their investment decisions, recommendations and communications as it represents a reliable, representative and consistent measurement of the industry and the Company and management's performance.  We note that</t>
  </si>
  <si>
    <t>our business.  A reconciliation of operating income (loss) to net income (loss) is provided in the schedule, "Contribution to Income".</t>
  </si>
  <si>
    <t>the price to earnings multiple commonly used by insurance investors as a forward-looking valuation technique uses operating income (loss) as the denominator.  Operating income (loss) should not be considered as a substitute for net income (loss) and does not reflect the overall profitability of</t>
  </si>
  <si>
    <r>
      <t xml:space="preserve">Combined ratio excluding the effect of catastrophes, prior year reserve reestimates, business combination expenses and the amortization of purchased intangible assets ("underlying combined ratio") </t>
    </r>
    <r>
      <rPr>
        <sz val="10"/>
        <rFont val="Arial"/>
        <family val="2"/>
      </rPr>
      <t xml:space="preserve">is a non-GAAP ratio, which is computed as the difference between four </t>
    </r>
  </si>
  <si>
    <t>GAAP operating ratios: the combined ratio, the effect of catastrophes on the combined ratio, the effect of prior year reserve reestimates on the combined ratio, the effect of business combination expenses and the amortization of purchased intangible assets on the combined ratio.   We believe that this ratio is useful</t>
  </si>
  <si>
    <t xml:space="preserve">to investors and it is used by management to reveal the trends in our Property-Liability business that may be obscured by catastrophe losses, prior year reserve reestimates, and business combination expenses and the amortization of purchased intangible assets. These catastrophe losses cause our loss </t>
  </si>
  <si>
    <t xml:space="preserve">trends to vary significantly between periods as a result of their incidence of occurrence and magnitude, and can have a significant impact on the combined ratio.  Prior year reserve reestimates are caused by  unexpected loss development on historical reserves.  Business combination expenses and </t>
  </si>
  <si>
    <t xml:space="preserve">performance.  We also provide it to facilitate a comparison to our outlook on the underlying combined ratio. The most directly comparable GAAP measure is the combined ratio.  The underlying combined ratio should not be considered a substitute for the combined ratio and does not reflect the overall underwriting </t>
  </si>
  <si>
    <t>profitability of our business.  A reconciliation of the underlying combined ratio to combined ratio is provided in the schedules, "Property-Liability Results", "Standard Auto Profitability Measures" and "Homeowners Profitability Measures".</t>
  </si>
  <si>
    <r>
      <t xml:space="preserve">purchased intangible assets on combined ratio* </t>
    </r>
    <r>
      <rPr>
        <vertAlign val="superscript"/>
        <sz val="9"/>
        <rFont val="Arial"/>
        <family val="2"/>
      </rPr>
      <t>(2)</t>
    </r>
  </si>
  <si>
    <t>the amortization of purchased intangible assets ("underlying")</t>
  </si>
  <si>
    <r>
      <t xml:space="preserve">Business combination expenses, after-tax </t>
    </r>
    <r>
      <rPr>
        <vertAlign val="superscript"/>
        <sz val="9"/>
        <rFont val="Arial"/>
        <family val="2"/>
      </rPr>
      <t xml:space="preserve">(1) </t>
    </r>
  </si>
  <si>
    <t xml:space="preserve">  Effect of business combination expenses and the amortization of</t>
  </si>
  <si>
    <t>the amortization of purchased intangible assets primarily relate to the acquisition purchase price and are not indicative of our underlying insurance business results or trends.  We believe it is useful for investors to evaluate these components separately and in the aggregate when reviewing our underwriting</t>
  </si>
  <si>
    <r>
      <t xml:space="preserve">  of purchased intangible assets </t>
    </r>
    <r>
      <rPr>
        <vertAlign val="superscript"/>
        <sz val="9"/>
        <rFont val="Arial"/>
        <family val="2"/>
      </rPr>
      <t>(2)</t>
    </r>
  </si>
  <si>
    <r>
      <t xml:space="preserve">  intangible assets, after-tax </t>
    </r>
    <r>
      <rPr>
        <vertAlign val="superscript"/>
        <sz val="9"/>
        <rFont val="Arial"/>
        <family val="2"/>
      </rPr>
      <t>(1)</t>
    </r>
  </si>
  <si>
    <t xml:space="preserve">Rate changes include changes approved based on our net cost of reinsurance.  These rate changes do not reflect initial rates filed for insurance subsidiaries initially writing business.  Based on historical premiums written in those states, rate changes approved for the three month period ending December 31, 2011 are estimated to total $314 million.  Rate changes do not include rating plan enhancements, including the introduction of discounts and surcharges, that result in no change in the overall rate level in the state.  </t>
  </si>
  <si>
    <r>
      <t xml:space="preserve">Effect of Discontinued Lines and Coverages on combined ratio </t>
    </r>
    <r>
      <rPr>
        <sz val="10"/>
        <rFont val="Arial"/>
        <family val="2"/>
      </rPr>
      <t xml:space="preserve">is the ratio of claims and claims expense and operating costs and expenses in the Discontinued Lines and Coverages segment to Property-Liability premiums earned.  The sum of the effect of Discontinued Lines and Coverages on </t>
    </r>
  </si>
  <si>
    <t>Estimated using the most available information.</t>
  </si>
  <si>
    <t>Effect of prior year</t>
  </si>
  <si>
    <t xml:space="preserve">Effect of catastrophe losses on combined ratio </t>
  </si>
  <si>
    <t xml:space="preserve">Effect of prior year reserve reestimates on combined ratio </t>
  </si>
  <si>
    <t xml:space="preserve">      catastrophes and prior year reserve reestimates ("underlying") </t>
  </si>
  <si>
    <t>Effect of prior year reserve reestimates on combined ratio</t>
  </si>
  <si>
    <t xml:space="preserve">catastrophes and prior year reserve reestimates ("underlying") </t>
  </si>
  <si>
    <t>EFFECT OF PRIOR YEAR RESERVE REESTIMATES ON THE COMBINED RATIO</t>
  </si>
  <si>
    <r>
      <t xml:space="preserve">Prior Year Reserve Reestimates </t>
    </r>
    <r>
      <rPr>
        <vertAlign val="superscript"/>
        <sz val="9"/>
        <rFont val="Arial"/>
        <family val="2"/>
      </rPr>
      <t>(1)</t>
    </r>
  </si>
  <si>
    <t>Effect of Prior Year Reserve</t>
  </si>
  <si>
    <r>
      <t xml:space="preserve"> HISTORICAL PRIOR YEAR RESERVE REESTIMATES</t>
    </r>
    <r>
      <rPr>
        <sz val="10"/>
        <rFont val="Arial"/>
        <family val="2"/>
      </rPr>
      <t xml:space="preserve"> </t>
    </r>
    <r>
      <rPr>
        <vertAlign val="superscript"/>
        <sz val="10"/>
        <rFont val="Arial"/>
        <family val="2"/>
      </rPr>
      <t>(1)</t>
    </r>
  </si>
  <si>
    <t>Effect of Property-Liability prior year reserve reestimates</t>
  </si>
  <si>
    <t>Allstate Financial attributed equity is the sum of equity for Allstate Life Insurance Company, the applicable equity for Allstate Heritage Life Investment Corporation, and the equity for Allstate Bank.</t>
  </si>
  <si>
    <t>Securities rated below investment grade comprise securities with a rating of Ba or lower. As of December 31, 2011, 40% of our $825 million below investment grade gross unrealized losses related to Subprime RMBS.  The fair value of these securities totaled $586 million, a decrease of 26.4%, compared to $796 million as of December 31, 2010.  Gross unrealized losses on these securities totaled $334 million as of December 31, 2011, compared to $438 million as of December 31, 2010.</t>
  </si>
  <si>
    <t>As of or for the Year Ended December 31,</t>
  </si>
  <si>
    <r>
      <t xml:space="preserve">Effect of Prior Year Reserve Reestimates on the Combined Ratio </t>
    </r>
    <r>
      <rPr>
        <vertAlign val="superscript"/>
        <sz val="10"/>
        <rFont val="Arial"/>
        <family val="2"/>
      </rPr>
      <t>(1)</t>
    </r>
  </si>
  <si>
    <t>Historical Prior Year Reserve Reestimate</t>
  </si>
  <si>
    <t xml:space="preserve">Allstate Protection </t>
  </si>
  <si>
    <t xml:space="preserve">Impacts of Allstate brand homeowners effective rate changes as a percentage of total countrywide prior year-end premiums written were 2.6%, 1.1%, 1.2%, 2.9%, 2.5% 1.0%, 1.7% and 1.5% for the three months ended December 31, 2011, September 30, 2011, June 30, 2011, March 31, 2011, December 31, 2010, September 30, 2010, June 30, 2010 and March 31, 2010, respectively.  </t>
  </si>
  <si>
    <t xml:space="preserve">Impacts of Allstate brand standard auto effective rate changes as a percentage of total countrywide prior year-end premiums written were 1.2% 1.6%, 0.5%, 1.4%, 0.6%, 0.2%, (0.1)%, 1.5% and 1.6% for the three months ended December 31, 2011, September 30, 2011, June 30, 2011, March 31, 2011, December 31, 2010, September 30, 2010, June 30, 2010 and March 31, 2010, respectively. </t>
  </si>
  <si>
    <t>products</t>
  </si>
  <si>
    <t>institutional and bank</t>
  </si>
  <si>
    <t>Total Allstate Financial attributed equity is the sum of equity for Allstate Life Insurance Company, the applicable equity for Allstate Heritage Life Investment Corporation, and the equity for Allstate Bank.</t>
  </si>
  <si>
    <t xml:space="preserve">Bank </t>
  </si>
  <si>
    <t>Annuities and</t>
  </si>
  <si>
    <t xml:space="preserve">Attributed equity is allocated to each product line based on statutory capital adjusted for GAAP reporting differences and the amount of capital held in Allstate Financial may vary from economic capital. The calculation of statutory capital by product incorporates internal factors for invested asset risk, insurance risk (mortality and morbidity), interest rate risk and business risk.  Due to the unavailability of final statutory financial statements at the time we release our GAAP financial results, the allocation is derived from average statutory capital over the prior four quarters.  Statutory capital is adjusted for appropriate GAAP accounting differences.  Changes in internal capital factors, investment portfolio mix and risk as well as changes in GAAP and statutory reporting differences will result in changes to the allocation of attributed equity to products.      </t>
  </si>
  <si>
    <t>Rounded to the nearest hundred.  Total Allstate agencies represents exclusive Allstate agencies and financial representatives in the United States and Canada.</t>
  </si>
  <si>
    <t>Annuities and institutional and bank products:</t>
  </si>
  <si>
    <t>Net reserve for claims and claims expense,</t>
  </si>
  <si>
    <t xml:space="preserve">  beginning of year</t>
  </si>
  <si>
    <t>Provision attributable to the current year</t>
  </si>
  <si>
    <t>Change in provision attributable</t>
  </si>
  <si>
    <r>
      <t xml:space="preserve"> to prior years </t>
    </r>
    <r>
      <rPr>
        <vertAlign val="superscript"/>
        <sz val="9"/>
        <rFont val="Arial"/>
        <family val="2"/>
      </rPr>
      <t>(1)</t>
    </r>
  </si>
  <si>
    <t>Total claims and claims expense</t>
  </si>
  <si>
    <t>Payments</t>
  </si>
  <si>
    <t>Claims and claims expense attributable</t>
  </si>
  <si>
    <t xml:space="preserve">  to current year</t>
  </si>
  <si>
    <t xml:space="preserve">  to prior years</t>
  </si>
  <si>
    <t>Total payments</t>
  </si>
  <si>
    <r>
      <t xml:space="preserve">  end of year </t>
    </r>
    <r>
      <rPr>
        <vertAlign val="superscript"/>
        <sz val="9"/>
        <rFont val="Arial"/>
        <family val="2"/>
      </rPr>
      <t>(2)</t>
    </r>
  </si>
  <si>
    <t>Percent change in loss reserves</t>
  </si>
  <si>
    <t xml:space="preserve">Reserve reestimates due to:  </t>
  </si>
  <si>
    <t>Asbestos and environmental claims</t>
  </si>
  <si>
    <t>All other property-liability claims</t>
  </si>
  <si>
    <t xml:space="preserve">Change in pre-tax reserve </t>
  </si>
  <si>
    <t>ASBESTOS AND ENVIRONMENTAL RESERVES</t>
  </si>
  <si>
    <t>Asbestos claims</t>
  </si>
  <si>
    <t>Beginning reserves</t>
  </si>
  <si>
    <t>Incurred claims and claims expense</t>
  </si>
  <si>
    <t>Claims and claims expense paid</t>
  </si>
  <si>
    <t>Ending reserves</t>
  </si>
  <si>
    <t xml:space="preserve">     as a percent of ending reserves</t>
  </si>
  <si>
    <t>(0.1)%</t>
  </si>
  <si>
    <t>Environmental claims</t>
  </si>
  <si>
    <t>ALLSTATE FINANCIAL RESULTS</t>
  </si>
  <si>
    <t/>
  </si>
  <si>
    <t xml:space="preserve">Contract charges </t>
  </si>
  <si>
    <t>Periodic settlements and accruals on non-</t>
  </si>
  <si>
    <t xml:space="preserve">   hedge derivative instruments</t>
  </si>
  <si>
    <t>Contract benefits</t>
  </si>
  <si>
    <t xml:space="preserve">Amortization of deferred policy </t>
  </si>
  <si>
    <t xml:space="preserve">   acquisition costs</t>
  </si>
  <si>
    <t xml:space="preserve">Operating costs and expenses </t>
  </si>
  <si>
    <t>Income tax expense on operations</t>
  </si>
  <si>
    <t>Valuation changes on embedded derivatives that are not</t>
  </si>
  <si>
    <t xml:space="preserve">   hedged, after-tax</t>
  </si>
  <si>
    <t xml:space="preserve">   realized capital gains and losses and valuation changes </t>
  </si>
  <si>
    <t xml:space="preserve">   on embedded derivatives that are not hedged, after-tax </t>
  </si>
  <si>
    <t xml:space="preserve">DAC and DSI unlocking relating to realized capital gains </t>
  </si>
  <si>
    <t xml:space="preserve">   and losses, after-tax</t>
  </si>
  <si>
    <t xml:space="preserve">Reclassification of periodic settlements and accruals on </t>
  </si>
  <si>
    <t xml:space="preserve">   non-hedge derivative instruments, after-tax</t>
  </si>
  <si>
    <t xml:space="preserve">HISTORICAL ALLSTATE FINANCIAL RESULTS </t>
  </si>
  <si>
    <t>Premiums</t>
  </si>
  <si>
    <t>Contract charges</t>
  </si>
  <si>
    <r>
      <t>Operating costs and expenses</t>
    </r>
    <r>
      <rPr>
        <vertAlign val="superscript"/>
        <sz val="9"/>
        <rFont val="Arial"/>
        <family val="2"/>
      </rPr>
      <t xml:space="preserve"> (1)</t>
    </r>
  </si>
  <si>
    <r>
      <t xml:space="preserve">Realized capital gains and losses, after-tax </t>
    </r>
    <r>
      <rPr>
        <vertAlign val="superscript"/>
        <sz val="9"/>
        <rFont val="Arial"/>
        <family val="2"/>
      </rPr>
      <t>(2)</t>
    </r>
  </si>
  <si>
    <r>
      <t xml:space="preserve">Non-recurring items, after-tax </t>
    </r>
    <r>
      <rPr>
        <vertAlign val="superscript"/>
        <sz val="9"/>
        <rFont val="Arial"/>
        <family val="2"/>
      </rPr>
      <t>(3)</t>
    </r>
  </si>
  <si>
    <r>
      <t>Life insurance in force, net of reinsurance</t>
    </r>
    <r>
      <rPr>
        <vertAlign val="superscript"/>
        <sz val="9"/>
        <rFont val="Arial"/>
        <family val="2"/>
      </rPr>
      <t xml:space="preserve"> </t>
    </r>
  </si>
  <si>
    <t>Includes amortization expense on DAC, excluding the portion relating to realized capital gains and losses.</t>
  </si>
  <si>
    <t>Includes amortization expense on DAC and DSI relating to realized capital gains and losses, after-tax.</t>
  </si>
  <si>
    <t xml:space="preserve">During the fourth quarter of 2008, for traditional life insurance and immediate annuities with life contingencies, an aggregate premium deficiency of $336 million, pre-tax ($219 million, after-tax) resulted primarily from an experience study indicating that the annuitants on certain life-contingent contracts are projected to live longer than we anticipated when the contracts were issued, and, to a lesser degree, a reduction in the related investment portfolio yield.  The deficiency was recorded through a reduction in deferred acquisition costs.   </t>
  </si>
  <si>
    <t xml:space="preserve">Life insurance in force, net of reinsurance for 2008 will be available at a later date.  </t>
  </si>
  <si>
    <t>ALLSTATE FINANCIAL</t>
  </si>
  <si>
    <t>RETURN ON ATTRIBUTED EQUITY</t>
  </si>
  <si>
    <t>Return on Attributed Equity</t>
  </si>
  <si>
    <r>
      <t xml:space="preserve">Net income (loss) </t>
    </r>
    <r>
      <rPr>
        <vertAlign val="superscript"/>
        <sz val="9"/>
        <rFont val="Arial"/>
        <family val="2"/>
      </rPr>
      <t>(1)</t>
    </r>
  </si>
  <si>
    <r>
      <t xml:space="preserve">  Beginning attributed equity</t>
    </r>
    <r>
      <rPr>
        <vertAlign val="superscript"/>
        <sz val="9"/>
        <rFont val="Arial"/>
        <family val="2"/>
      </rPr>
      <t xml:space="preserve"> (2)</t>
    </r>
  </si>
  <si>
    <t xml:space="preserve">  Ending attributed equity</t>
  </si>
  <si>
    <r>
      <t>Average attributed equity</t>
    </r>
    <r>
      <rPr>
        <vertAlign val="superscript"/>
        <sz val="10"/>
        <rFont val="Arial"/>
        <family val="2"/>
      </rPr>
      <t xml:space="preserve"> (3)</t>
    </r>
  </si>
  <si>
    <r>
      <t xml:space="preserve">   Return on attributed equity</t>
    </r>
    <r>
      <rPr>
        <vertAlign val="superscript"/>
        <sz val="9"/>
        <rFont val="Arial"/>
        <family val="2"/>
      </rPr>
      <t xml:space="preserve"> </t>
    </r>
  </si>
  <si>
    <t>Operating Income Return on Attributed Equity</t>
  </si>
  <si>
    <t xml:space="preserve">  Beginning attributed equity</t>
  </si>
  <si>
    <t xml:space="preserve">  Unrealized net capital gains and losses</t>
  </si>
  <si>
    <t xml:space="preserve">  Adjusted beginning attributed equity</t>
  </si>
  <si>
    <t xml:space="preserve">  Adjusted ending attributed equity</t>
  </si>
  <si>
    <r>
      <t>Average adjusted attributed equity</t>
    </r>
    <r>
      <rPr>
        <vertAlign val="superscript"/>
        <sz val="9"/>
        <rFont val="Arial"/>
        <family val="2"/>
      </rPr>
      <t xml:space="preserve"> (3)</t>
    </r>
  </si>
  <si>
    <t xml:space="preserve">   Operating income return on attributed equity</t>
  </si>
  <si>
    <t>Net income (loss) and operating income reflect a trailing twelve-month period.</t>
  </si>
  <si>
    <t>Average attributed equity and average adjusted attributed equity are determined using a two-point average, with the beginning and ending attributed equity and adjusted attributed equity, respectively, for the twelve-month period as data points.</t>
  </si>
  <si>
    <t>ALLSTATE FINANCIAL PREMIUMS AND CONTRACT CHARGES</t>
  </si>
  <si>
    <t xml:space="preserve">PREMIUMS AND CONTRACT CHARGES - </t>
  </si>
  <si>
    <t xml:space="preserve">   BY PRODUCT</t>
  </si>
  <si>
    <t>Underwritten Products</t>
  </si>
  <si>
    <t>Traditional life insurance premiums</t>
  </si>
  <si>
    <t>Accident and health insurance premiums</t>
  </si>
  <si>
    <t>Interest-sensitive life insurance contract charges</t>
  </si>
  <si>
    <t>Annuities</t>
  </si>
  <si>
    <t>Immediate annuities with life contingencies premiums</t>
  </si>
  <si>
    <t xml:space="preserve">Other fixed annuity contract charges </t>
  </si>
  <si>
    <t xml:space="preserve">   BY DISTRIBUTION CHANNEL</t>
  </si>
  <si>
    <t xml:space="preserve">Allstate agencies </t>
  </si>
  <si>
    <t>Workplace enrolling agents</t>
  </si>
  <si>
    <t>CHANGE IN CONTRACTHOLDER FUNDS</t>
  </si>
  <si>
    <t xml:space="preserve">  Beginning balance</t>
  </si>
  <si>
    <t>Deposits</t>
  </si>
  <si>
    <t>Fixed annuities</t>
  </si>
  <si>
    <t>Interest-sensitive life insurance</t>
  </si>
  <si>
    <t>Bank and other deposits</t>
  </si>
  <si>
    <t>Total deposits</t>
  </si>
  <si>
    <t>Interest credited</t>
  </si>
  <si>
    <t xml:space="preserve">Maturities, benefits, withdrawals </t>
  </si>
  <si>
    <t>and other adjustments</t>
  </si>
  <si>
    <t xml:space="preserve">Maturities and retirements of institutional products </t>
  </si>
  <si>
    <t xml:space="preserve">Benefits </t>
  </si>
  <si>
    <t xml:space="preserve">Surrenders and partial withdrawals </t>
  </si>
  <si>
    <t>Net transfers from separate accounts</t>
  </si>
  <si>
    <t>Fair value hedge adjustments for institutional products</t>
  </si>
  <si>
    <t>Other adjustments</t>
  </si>
  <si>
    <t xml:space="preserve">Total maturities, benefits, withdrawals </t>
  </si>
  <si>
    <t xml:space="preserve">   and other adjustments</t>
  </si>
  <si>
    <t xml:space="preserve">  Ending balance</t>
  </si>
  <si>
    <t>ALLSTATE FINANCIAL ANALYSIS OF NET INCOME</t>
  </si>
  <si>
    <t>Benefit spread</t>
  </si>
  <si>
    <t xml:space="preserve">  Premiums </t>
  </si>
  <si>
    <r>
      <t xml:space="preserve">  Cost of insurance contract charges </t>
    </r>
    <r>
      <rPr>
        <vertAlign val="superscript"/>
        <sz val="9"/>
        <rFont val="Arial"/>
        <family val="2"/>
      </rPr>
      <t xml:space="preserve">(1) </t>
    </r>
  </si>
  <si>
    <t xml:space="preserve">  Contract benefits excluding the implied interest</t>
  </si>
  <si>
    <r>
      <t xml:space="preserve">     on immediate annuities with life contingencies </t>
    </r>
    <r>
      <rPr>
        <vertAlign val="superscript"/>
        <sz val="9"/>
        <rFont val="Arial"/>
        <family val="2"/>
      </rPr>
      <t>(2)</t>
    </r>
  </si>
  <si>
    <t xml:space="preserve">   Total benefit spread </t>
  </si>
  <si>
    <t>Investment spread</t>
  </si>
  <si>
    <t xml:space="preserve">  Net investment income </t>
  </si>
  <si>
    <t xml:space="preserve">  Implied interest on immediate annuities with  </t>
  </si>
  <si>
    <r>
      <t xml:space="preserve">      life contingencies </t>
    </r>
    <r>
      <rPr>
        <vertAlign val="superscript"/>
        <sz val="9"/>
        <rFont val="Arial"/>
        <family val="2"/>
      </rPr>
      <t xml:space="preserve"> (2)</t>
    </r>
  </si>
  <si>
    <t xml:space="preserve">  Interest credited to contractholder funds</t>
  </si>
  <si>
    <t xml:space="preserve">  Total investment spread</t>
  </si>
  <si>
    <t xml:space="preserve">Surrender charges and contract maintenance </t>
  </si>
  <si>
    <r>
      <t>expense fees</t>
    </r>
    <r>
      <rPr>
        <vertAlign val="superscript"/>
        <sz val="9"/>
        <rFont val="Arial"/>
        <family val="2"/>
      </rPr>
      <t xml:space="preserve"> (1)</t>
    </r>
  </si>
  <si>
    <t xml:space="preserve">Realized capital gains and losses </t>
  </si>
  <si>
    <t xml:space="preserve">Net income (loss) </t>
  </si>
  <si>
    <t>Benefit spread by product group</t>
  </si>
  <si>
    <t xml:space="preserve">  Life insurance</t>
  </si>
  <si>
    <t xml:space="preserve">  Accident and health insurance</t>
  </si>
  <si>
    <t xml:space="preserve">  Annuities</t>
  </si>
  <si>
    <t xml:space="preserve">  Total benefit spread</t>
  </si>
  <si>
    <t>Investment spread by product group</t>
  </si>
  <si>
    <t xml:space="preserve">  Annuities and institutional products</t>
  </si>
  <si>
    <r>
      <t xml:space="preserve">  Life insurance</t>
    </r>
    <r>
      <rPr>
        <vertAlign val="superscript"/>
        <sz val="9"/>
        <rFont val="Arial"/>
        <family val="2"/>
      </rPr>
      <t xml:space="preserve"> </t>
    </r>
  </si>
  <si>
    <t xml:space="preserve">  Allstate Bank products</t>
  </si>
  <si>
    <t xml:space="preserve">  Net investment income on investments </t>
  </si>
  <si>
    <r>
      <t>supporting capital</t>
    </r>
    <r>
      <rPr>
        <vertAlign val="superscript"/>
        <sz val="9"/>
        <rFont val="Arial"/>
        <family val="2"/>
      </rPr>
      <t xml:space="preserve"> </t>
    </r>
  </si>
  <si>
    <r>
      <t xml:space="preserve">(1) </t>
    </r>
    <r>
      <rPr>
        <b/>
        <sz val="9"/>
        <rFont val="Arial"/>
        <family val="2"/>
      </rPr>
      <t>Reconciliation of contract charges</t>
    </r>
    <r>
      <rPr>
        <b/>
        <vertAlign val="superscript"/>
        <sz val="9"/>
        <rFont val="Arial"/>
        <family val="2"/>
      </rPr>
      <t xml:space="preserve"> </t>
    </r>
  </si>
  <si>
    <t xml:space="preserve">  Cost of insurance contract charges</t>
  </si>
  <si>
    <t xml:space="preserve">  Surrender charges and contract maintenance </t>
  </si>
  <si>
    <t>expense fees</t>
  </si>
  <si>
    <t xml:space="preserve">  Total contract charges</t>
  </si>
  <si>
    <r>
      <t>(2)</t>
    </r>
    <r>
      <rPr>
        <b/>
        <sz val="9"/>
        <rFont val="Arial"/>
        <family val="2"/>
      </rPr>
      <t xml:space="preserve"> Reconciliation of contract benefits</t>
    </r>
  </si>
  <si>
    <t xml:space="preserve">     on immediate annuities with life contingencies</t>
  </si>
  <si>
    <t xml:space="preserve">      life contingencies  </t>
  </si>
  <si>
    <t>Total contract benefits</t>
  </si>
  <si>
    <t>ALLSTATE FINANCIAL WEIGHTED AVERAGE INVESTMENT SPREADS</t>
  </si>
  <si>
    <t>Three months ended December 31, 2010</t>
  </si>
  <si>
    <t>Weighted average</t>
  </si>
  <si>
    <t>investment yield</t>
  </si>
  <si>
    <t>interest crediting rate</t>
  </si>
  <si>
    <t>investment spreads</t>
  </si>
  <si>
    <t xml:space="preserve">Deferred fixed annuities and </t>
  </si>
  <si>
    <t xml:space="preserve">   institutional products</t>
  </si>
  <si>
    <t>Immediate fixed annuities with and</t>
  </si>
  <si>
    <t xml:space="preserve">   without life contingencies</t>
  </si>
  <si>
    <t>Investments supporting capital,</t>
  </si>
  <si>
    <t xml:space="preserve">   traditional life and other products</t>
  </si>
  <si>
    <t>Twelve months ended December 31, 2010</t>
  </si>
  <si>
    <t>ALLSTATE FINANCIAL SUPPLEMENTAL PRODUCT INFORMATION</t>
  </si>
  <si>
    <t>Life insurance</t>
  </si>
  <si>
    <t>Accident and health insurance</t>
  </si>
  <si>
    <t>Deferred Annuities</t>
  </si>
  <si>
    <r>
      <t xml:space="preserve">Standard structured settlements and SPIA </t>
    </r>
    <r>
      <rPr>
        <vertAlign val="superscript"/>
        <sz val="9"/>
        <color indexed="8"/>
        <rFont val="Arial"/>
        <family val="2"/>
      </rPr>
      <t>(2)</t>
    </r>
  </si>
  <si>
    <t xml:space="preserve">Dec. 31, </t>
  </si>
  <si>
    <t>Structured settlement annuities for annuitants with severe injuries or other health impairments which significantly reduced their life expectancy at the time the annuity was issued and group annuity contracts issued to sponsors of terminated pension plans.</t>
  </si>
  <si>
    <t>Product line operating income includes allocation of income on investments supporting capital.</t>
  </si>
  <si>
    <t>CORPORATE AND OTHER RESULTS</t>
  </si>
  <si>
    <t>Income tax benefit on operations</t>
  </si>
  <si>
    <t>Operating loss</t>
  </si>
  <si>
    <t>Net loss</t>
  </si>
  <si>
    <t>INVESTMENTS</t>
  </si>
  <si>
    <t>Fixed income securities, at fair value:</t>
  </si>
  <si>
    <t xml:space="preserve">     Tax-exempt</t>
  </si>
  <si>
    <r>
      <t xml:space="preserve">     Taxable</t>
    </r>
    <r>
      <rPr>
        <vertAlign val="superscript"/>
        <sz val="9"/>
        <rFont val="Arial"/>
        <family val="2"/>
      </rPr>
      <t xml:space="preserve"> </t>
    </r>
  </si>
  <si>
    <t xml:space="preserve">Equity securities, at fair value </t>
  </si>
  <si>
    <t>Limited partnership interests</t>
  </si>
  <si>
    <t>Short-term, at fair value</t>
  </si>
  <si>
    <t xml:space="preserve">     Total</t>
  </si>
  <si>
    <t>Fixed income securities, at amortized cost:</t>
  </si>
  <si>
    <t xml:space="preserve">     Ratio of fair value to amortized cost</t>
  </si>
  <si>
    <r>
      <t xml:space="preserve">Equity securities, at cost </t>
    </r>
    <r>
      <rPr>
        <vertAlign val="superscript"/>
        <sz val="9"/>
        <rFont val="Arial"/>
        <family val="2"/>
      </rPr>
      <t xml:space="preserve"> </t>
    </r>
  </si>
  <si>
    <t>Short-term, at amortized cost</t>
  </si>
  <si>
    <t>CORPORATE AND OTHER</t>
  </si>
  <si>
    <t>CONSOLIDATED</t>
  </si>
  <si>
    <t>UNREALIZED NET CAPITAL GAINS AND LOSSES ON SECURITY PORTFOLIO BY TYPE</t>
  </si>
  <si>
    <t>Unrealized net</t>
  </si>
  <si>
    <t>Fair value</t>
  </si>
  <si>
    <t>Fair</t>
  </si>
  <si>
    <t>as a percent of</t>
  </si>
  <si>
    <t>value</t>
  </si>
  <si>
    <r>
      <t xml:space="preserve">amortized cost </t>
    </r>
    <r>
      <rPr>
        <vertAlign val="superscript"/>
        <sz val="9"/>
        <rFont val="Arial"/>
        <family val="2"/>
      </rPr>
      <t>(1)</t>
    </r>
  </si>
  <si>
    <t>Fixed income securities</t>
  </si>
  <si>
    <t>U.S. government and agencies</t>
  </si>
  <si>
    <t>Municipal</t>
  </si>
  <si>
    <t>Corporate</t>
  </si>
  <si>
    <t>Foreign government</t>
  </si>
  <si>
    <t>Residential mortgage-backed securities ("RMBS")</t>
  </si>
  <si>
    <t>Commercial mortgage-backed securities ("CMBS")</t>
  </si>
  <si>
    <t>Asset-backed securities ("ABS")</t>
  </si>
  <si>
    <t>Redeemable preferred stock</t>
  </si>
  <si>
    <t xml:space="preserve">    Total fixed income securities</t>
  </si>
  <si>
    <t>Equity securities</t>
  </si>
  <si>
    <t>Short-term investments</t>
  </si>
  <si>
    <t xml:space="preserve">Derivatives </t>
  </si>
  <si>
    <r>
      <t xml:space="preserve">EMA limited partnership interests </t>
    </r>
    <r>
      <rPr>
        <vertAlign val="superscript"/>
        <sz val="9"/>
        <rFont val="Arial"/>
        <family val="2"/>
      </rPr>
      <t>(2)</t>
    </r>
  </si>
  <si>
    <t>Unrealized net capital gains and losses, pre-tax</t>
  </si>
  <si>
    <t>Amounts recognized for:</t>
  </si>
  <si>
    <r>
      <t xml:space="preserve">   Insurance reserves </t>
    </r>
    <r>
      <rPr>
        <vertAlign val="superscript"/>
        <sz val="9"/>
        <rFont val="Arial"/>
        <family val="2"/>
      </rPr>
      <t>(3)</t>
    </r>
  </si>
  <si>
    <r>
      <t xml:space="preserve">   DAC and DSI </t>
    </r>
    <r>
      <rPr>
        <vertAlign val="superscript"/>
        <sz val="9"/>
        <rFont val="Arial"/>
        <family val="2"/>
      </rPr>
      <t>(4)</t>
    </r>
  </si>
  <si>
    <t xml:space="preserve">      Amounts recognized</t>
  </si>
  <si>
    <t>Deferred income taxes</t>
  </si>
  <si>
    <t>Unrealized net capital gains and losses, after-tax</t>
  </si>
  <si>
    <r>
      <t>amortized cost</t>
    </r>
    <r>
      <rPr>
        <vertAlign val="superscript"/>
        <sz val="9"/>
        <rFont val="Arial"/>
        <family val="2"/>
      </rPr>
      <t xml:space="preserve"> (1)</t>
    </r>
  </si>
  <si>
    <t>RMBS</t>
  </si>
  <si>
    <t>CMBS</t>
  </si>
  <si>
    <t>ABS</t>
  </si>
  <si>
    <t xml:space="preserve">The comparison of percentages from period to period may be distorted by investment transactions such as sales, purchases and impairment write-downs.  </t>
  </si>
  <si>
    <t>Unrealized net capital gains and losses for limited partnership interest represent the Company's share of Equity Method of Accounting ("EMA") limited partnerships' other comprehensive income.  Fair value and amortized cost are not applicable.</t>
  </si>
  <si>
    <t>The insurance reserves adjustment represents the amount by which the reserve balance would increase if the net unrealized gains in the applicable product portfolios were realized and reinvested at current lower interest rates, resulting in a premium deficiency.  Although we evaluate premium deficiencies on the combined performance of our life insurance and immediate annuities with life contingencies, the adjustment primarily relates to structured settlement annuities with life contingencies, in addition to annuity buy-outs and certain payout annuities with life contingencies.</t>
  </si>
  <si>
    <t xml:space="preserve">The DAC and DSI adjustment balance represents the amount by which the amortization of DAC and DSI would increase or decrease if the unrealized gains or losses in the respective product portfolios were realized.  </t>
  </si>
  <si>
    <t>GROSS UNREALIZED GAINS AND LOSSES ON FIXED INCOME SECURITIES BY TYPE AND SECTOR</t>
  </si>
  <si>
    <t>As of December 31, 2011</t>
  </si>
  <si>
    <t>Amortized</t>
  </si>
  <si>
    <t>cost as a</t>
  </si>
  <si>
    <t>Par</t>
  </si>
  <si>
    <t>Gross unrealized</t>
  </si>
  <si>
    <t>percent of</t>
  </si>
  <si>
    <t>as a percent</t>
  </si>
  <si>
    <r>
      <t xml:space="preserve">value </t>
    </r>
    <r>
      <rPr>
        <vertAlign val="superscript"/>
        <sz val="9"/>
        <rFont val="Arial"/>
        <family val="2"/>
      </rPr>
      <t>(1)</t>
    </r>
  </si>
  <si>
    <t>cost</t>
  </si>
  <si>
    <t>Gains</t>
  </si>
  <si>
    <t>Losses</t>
  </si>
  <si>
    <r>
      <t xml:space="preserve">par value </t>
    </r>
    <r>
      <rPr>
        <vertAlign val="superscript"/>
        <sz val="9"/>
        <rFont val="Arial"/>
        <family val="2"/>
      </rPr>
      <t>(2)</t>
    </r>
  </si>
  <si>
    <r>
      <t xml:space="preserve">of par value </t>
    </r>
    <r>
      <rPr>
        <vertAlign val="superscript"/>
        <sz val="9"/>
        <rFont val="Arial"/>
        <family val="2"/>
      </rPr>
      <t>(2)</t>
    </r>
  </si>
  <si>
    <t>Corporate:</t>
  </si>
  <si>
    <t>Banking</t>
  </si>
  <si>
    <t>Financial services</t>
  </si>
  <si>
    <t>Capital goods</t>
  </si>
  <si>
    <t>Utilities</t>
  </si>
  <si>
    <t>Consumer goods (cyclical and non-cyclical)</t>
  </si>
  <si>
    <t>Transportation</t>
  </si>
  <si>
    <t>Communications</t>
  </si>
  <si>
    <t>Basic industry</t>
  </si>
  <si>
    <t>Energy</t>
  </si>
  <si>
    <t>Technology</t>
  </si>
  <si>
    <t xml:space="preserve">Total corporate fixed income portfolio </t>
  </si>
  <si>
    <t xml:space="preserve">Municipal </t>
  </si>
  <si>
    <r>
      <t>RMBS</t>
    </r>
    <r>
      <rPr>
        <vertAlign val="superscript"/>
        <sz val="9"/>
        <rFont val="Arial"/>
        <family val="2"/>
      </rPr>
      <t xml:space="preserve"> </t>
    </r>
  </si>
  <si>
    <t xml:space="preserve">CMBS </t>
  </si>
  <si>
    <t xml:space="preserve">ABS </t>
  </si>
  <si>
    <t xml:space="preserve">Total fixed income securities </t>
  </si>
  <si>
    <t>Included in par value are zero-coupon securities that are generally purchased at a deep discount to the par value that is received at maturity.  These primarily included corporate, U.S. government and agencies, municipal and foreign government zero-coupon securities with par value of $514 million, $948 million, $3.48 billion and $382 million, respectively.</t>
  </si>
  <si>
    <t>Excluding the impact of zero-coupon securities, the percentage of amortized cost to par value would be 100.5% for corporates, 101.4% for U.S. government and agencies, 101.2% for municipals and 103.3% for foreign governments.  Similarly, excluding the impact of zero-coupon securities, the percentage of fair value to par value would be 106.2% for corporates, 104.7% for U.S. government and agencies, 106.1% for municipals and 111.3% for foreign governments.</t>
  </si>
  <si>
    <t>FAIR VALUE AND UNREALIZED NET CAPITAL GAINS AND LOSSES FOR FIXED INCOME SECURITIES BY CREDIT RATING</t>
  </si>
  <si>
    <t xml:space="preserve">Aaa </t>
  </si>
  <si>
    <t>Aa</t>
  </si>
  <si>
    <t xml:space="preserve">A </t>
  </si>
  <si>
    <t xml:space="preserve">Baa </t>
  </si>
  <si>
    <r>
      <t>Ba or lower</t>
    </r>
    <r>
      <rPr>
        <vertAlign val="superscript"/>
        <sz val="10"/>
        <rFont val="Arial"/>
        <family val="2"/>
      </rPr>
      <t xml:space="preserve"> (1)</t>
    </r>
  </si>
  <si>
    <t xml:space="preserve">Fair </t>
  </si>
  <si>
    <t>Unrealized</t>
  </si>
  <si>
    <t>gain/(loss)</t>
  </si>
  <si>
    <t xml:space="preserve">U.S. government and agencies </t>
  </si>
  <si>
    <t xml:space="preserve">   Tax exempt</t>
  </si>
  <si>
    <t xml:space="preserve">   Taxable</t>
  </si>
  <si>
    <t xml:space="preserve">   Auction rate securities</t>
  </si>
  <si>
    <t xml:space="preserve">   Public</t>
  </si>
  <si>
    <t xml:space="preserve">   Privately placed </t>
  </si>
  <si>
    <t xml:space="preserve">   U.S. government sponsored entities </t>
  </si>
  <si>
    <t xml:space="preserve">   Prime residential mortgage-backed securities </t>
  </si>
  <si>
    <t xml:space="preserve">   Alt-A residential mortgage-backed securities </t>
  </si>
  <si>
    <t xml:space="preserve">   Subprime residential mortgage-backed securities </t>
  </si>
  <si>
    <t xml:space="preserve">   Collateralized debt obligations</t>
  </si>
  <si>
    <t xml:space="preserve">   Consumer and other asset-backed securities   </t>
  </si>
  <si>
    <t>Total fixed income securities</t>
  </si>
  <si>
    <t>REALIZED CAPITAL GAINS AND LOSSES BY TRANSACTION TYPE</t>
  </si>
  <si>
    <r>
      <t>Impairment write-downs</t>
    </r>
    <r>
      <rPr>
        <vertAlign val="superscript"/>
        <sz val="9"/>
        <rFont val="Arial"/>
        <family val="2"/>
      </rPr>
      <t xml:space="preserve"> </t>
    </r>
  </si>
  <si>
    <t xml:space="preserve">Change in intent write-downs </t>
  </si>
  <si>
    <t xml:space="preserve">   Net other-than-temporary impairment </t>
  </si>
  <si>
    <t xml:space="preserve">losses recognized in earnings </t>
  </si>
  <si>
    <r>
      <t xml:space="preserve">Sales </t>
    </r>
    <r>
      <rPr>
        <vertAlign val="superscript"/>
        <sz val="9"/>
        <rFont val="Arial"/>
        <family val="2"/>
      </rPr>
      <t xml:space="preserve">  </t>
    </r>
  </si>
  <si>
    <t>Valuation of derivative instruments</t>
  </si>
  <si>
    <t xml:space="preserve">Settlements of derivative instruments </t>
  </si>
  <si>
    <t xml:space="preserve">EMA limited partnership income </t>
  </si>
  <si>
    <t>NET INVESTMENT INCOME, YIELDS AND REALIZED CAPITAL GAINS AND LOSSES (PRE-TAX)</t>
  </si>
  <si>
    <t xml:space="preserve">NET INVESTMENT INCOME </t>
  </si>
  <si>
    <t>Fixed income securities:</t>
  </si>
  <si>
    <t xml:space="preserve">    Tax-exempt </t>
  </si>
  <si>
    <r>
      <t xml:space="preserve">    Taxable</t>
    </r>
    <r>
      <rPr>
        <vertAlign val="superscript"/>
        <sz val="9"/>
        <rFont val="Arial"/>
        <family val="2"/>
      </rPr>
      <t xml:space="preserve"> </t>
    </r>
  </si>
  <si>
    <t>-</t>
  </si>
  <si>
    <r>
      <t>Cost limited partnership interests</t>
    </r>
    <r>
      <rPr>
        <vertAlign val="superscript"/>
        <sz val="9"/>
        <rFont val="Arial"/>
        <family val="2"/>
      </rPr>
      <t xml:space="preserve">  (1)</t>
    </r>
  </si>
  <si>
    <t xml:space="preserve">Short-term </t>
  </si>
  <si>
    <t xml:space="preserve">     Sub-total</t>
  </si>
  <si>
    <t>Less:  Investment expense</t>
  </si>
  <si>
    <r>
      <t xml:space="preserve">     Net investment income</t>
    </r>
    <r>
      <rPr>
        <vertAlign val="superscript"/>
        <sz val="9"/>
        <rFont val="Arial"/>
        <family val="2"/>
      </rPr>
      <t xml:space="preserve"> </t>
    </r>
  </si>
  <si>
    <t xml:space="preserve">     Net investment income, after-tax</t>
  </si>
  <si>
    <r>
      <t xml:space="preserve">PRE-TAX YIELDS </t>
    </r>
    <r>
      <rPr>
        <vertAlign val="superscript"/>
        <sz val="9"/>
        <rFont val="Arial"/>
        <family val="2"/>
      </rPr>
      <t>(2)</t>
    </r>
  </si>
  <si>
    <t xml:space="preserve">  Tax-exempt </t>
  </si>
  <si>
    <t xml:space="preserve">  Equivalent yield for tax-exempt</t>
  </si>
  <si>
    <r>
      <t xml:space="preserve">  Taxable</t>
    </r>
    <r>
      <rPr>
        <vertAlign val="superscript"/>
        <sz val="9"/>
        <rFont val="Arial"/>
        <family val="2"/>
      </rPr>
      <t xml:space="preserve"> </t>
    </r>
  </si>
  <si>
    <t>Cost limited partnership interests</t>
  </si>
  <si>
    <r>
      <t xml:space="preserve">Total portfolio </t>
    </r>
    <r>
      <rPr>
        <vertAlign val="superscript"/>
        <sz val="9"/>
        <rFont val="Arial"/>
        <family val="2"/>
      </rPr>
      <t xml:space="preserve"> (3)</t>
    </r>
  </si>
  <si>
    <t xml:space="preserve">REALIZED CAPITAL GAINS AND LOSSES </t>
  </si>
  <si>
    <t xml:space="preserve"> (PRE-TAX) BY ASSET TYPE</t>
  </si>
  <si>
    <r>
      <t>Derivatives and other</t>
    </r>
    <r>
      <rPr>
        <vertAlign val="superscript"/>
        <sz val="9"/>
        <rFont val="Arial"/>
        <family val="2"/>
      </rPr>
      <t xml:space="preserve"> </t>
    </r>
  </si>
  <si>
    <t>REALIZED CAPITAL GAINS AND LOSSES</t>
  </si>
  <si>
    <t xml:space="preserve"> (PRE-TAX) BY TRANSACTION TYPE </t>
  </si>
  <si>
    <t>Impairment write-downs</t>
  </si>
  <si>
    <r>
      <t>Change in intent write-downs</t>
    </r>
    <r>
      <rPr>
        <vertAlign val="superscript"/>
        <sz val="9"/>
        <rFont val="Arial"/>
        <family val="2"/>
      </rPr>
      <t xml:space="preserve"> </t>
    </r>
  </si>
  <si>
    <t>Sales</t>
  </si>
  <si>
    <t>EMA limited partnership income</t>
  </si>
  <si>
    <r>
      <t>AVERAGE INVESTED ASSETS</t>
    </r>
    <r>
      <rPr>
        <sz val="9"/>
        <rFont val="Arial"/>
        <family val="2"/>
      </rPr>
      <t xml:space="preserve"> (in billions) </t>
    </r>
    <r>
      <rPr>
        <vertAlign val="superscript"/>
        <sz val="9"/>
        <rFont val="Arial"/>
        <family val="2"/>
      </rPr>
      <t>(4)</t>
    </r>
  </si>
  <si>
    <t xml:space="preserve">As of December 31, 2011, Property-Liability has commitments to invest in additional limited partnership interests totaling $1.22 billion.  </t>
  </si>
  <si>
    <t>Pre-tax yields are calculated as annualized investment income (including dividend income in the case of equity securities) divided by the average of investment balances at the end of each quarter during the year.  Investment balances, for purposes of the pre-tax yield calculation, exclude unrealized capital gains and losses.</t>
  </si>
  <si>
    <t>The pre-tax yield for the total portfolio reflects the yield on total investments.  Total investments includes fixed income and equity securities, mortgage loans, cost limited partnership interests, short-term and other investments.</t>
  </si>
  <si>
    <t>Average invested assets for the quarter are calculated as the average of the current and prior quarter invested assets. Year-to-date average invested assets are calculated as the average of invested assets at the end of each quarter during the year.  For purposes of the average invested assets calculation, unrealized capital gains and losses are excluded.</t>
  </si>
  <si>
    <t>NET INVESTMENT INCOME</t>
  </si>
  <si>
    <t>Short-term</t>
  </si>
  <si>
    <r>
      <t xml:space="preserve">     Net investment income</t>
    </r>
    <r>
      <rPr>
        <vertAlign val="superscript"/>
        <sz val="9"/>
        <rFont val="Arial"/>
        <family val="2"/>
      </rPr>
      <t xml:space="preserve">  </t>
    </r>
  </si>
  <si>
    <r>
      <t>Fixed income securities</t>
    </r>
    <r>
      <rPr>
        <vertAlign val="superscript"/>
        <sz val="9"/>
        <rFont val="Arial"/>
        <family val="2"/>
      </rPr>
      <t xml:space="preserve"> </t>
    </r>
  </si>
  <si>
    <r>
      <t xml:space="preserve">Total portfolio </t>
    </r>
    <r>
      <rPr>
        <vertAlign val="superscript"/>
        <sz val="9"/>
        <rFont val="Arial"/>
        <family val="2"/>
      </rPr>
      <t>(3)</t>
    </r>
  </si>
  <si>
    <t xml:space="preserve">Mortgage loans </t>
  </si>
  <si>
    <t xml:space="preserve">Impairment write-downs </t>
  </si>
  <si>
    <t xml:space="preserve">   Net other-than-temporary impairment   </t>
  </si>
  <si>
    <t xml:space="preserve">Sales </t>
  </si>
  <si>
    <t>Settlements of derivative instruments</t>
  </si>
  <si>
    <r>
      <t>AVERAGE INVESTED ASSETS</t>
    </r>
    <r>
      <rPr>
        <sz val="9"/>
        <rFont val="Arial"/>
        <family val="2"/>
      </rPr>
      <t xml:space="preserve"> (in billions)</t>
    </r>
    <r>
      <rPr>
        <vertAlign val="superscript"/>
        <sz val="9"/>
        <rFont val="Arial"/>
        <family val="2"/>
      </rPr>
      <t xml:space="preserve"> (4)</t>
    </r>
  </si>
  <si>
    <t xml:space="preserve">As of December 31, 2011, Allstate Financial has commitments to invest in additional limited partnership interests totaling $797 million.  </t>
  </si>
  <si>
    <t>The pre-tax yield for the total portfolio reflects the yield on total investments.  Total investments include fixed income and equity securities, mortgage loans, cost limited partnership interests, short-term and other investments.</t>
  </si>
  <si>
    <t>Definitions of Non-GAAP and Operating Measures</t>
  </si>
  <si>
    <t>We believe that investors’ understanding of Allstate’s performance is enhanced by our disclosure of the following non-GAAP financial measures.  Our methods for calculating these measures may differ from those used by other companies and therefore comparability may be limited.</t>
  </si>
  <si>
    <r>
      <t xml:space="preserve">Operating income (loss) </t>
    </r>
    <r>
      <rPr>
        <sz val="10"/>
        <rFont val="Arial"/>
        <family val="2"/>
      </rPr>
      <t>is net income (loss), excluding:</t>
    </r>
  </si>
  <si>
    <t xml:space="preserve"> - realized capital gains and losses, after-tax, except for periodic settlements and accruals on non-hedge derivative instruments, which are reported with realized capital gains and losses but included in operating income (loss),</t>
  </si>
  <si>
    <t xml:space="preserve"> - valuation changes on embedded derivatives that are not hedged, after-tax,</t>
  </si>
  <si>
    <t xml:space="preserve"> - amortization of deferred acquisition costs ("DAC") and deferred sales inducements (“DSI”), to the extent they resulted from the recognition of certain realized capital gains and losses or valuation changes on embedded derivatives that are not hedged, after-tax,</t>
  </si>
  <si>
    <t xml:space="preserve"> - gain (loss) on disposition of operations, after-tax, and</t>
  </si>
  <si>
    <t xml:space="preserve"> - adjustments for other significant non-recurring, infrequent or unusual items, when (a) the nature of the charge or gain is such that it is reasonably unlikely to recur within two years, or (b) there has been no similar charge or gain within the prior two years.  </t>
  </si>
  <si>
    <t xml:space="preserve">Net income (loss) is the GAAP measure that is most directly comparable to operating income (loss).   We use operating income (loss) as an important measure to evaluate our results of operations.  We believe that the measure provides investors with a valuable measure of the Company's ongoing </t>
  </si>
  <si>
    <t xml:space="preserve">performance because it reveals trends in our insurance and financial services business that may be obscured by the net effect of realized capital gains and losses, valuation changes on embedded derivatives that are not hedged, business combination expenses and the amortization of certain purchased </t>
  </si>
  <si>
    <t xml:space="preserve">intangible assets, gain (loss) on disposition of operations and adjustments for other significant non-recurring, infrequent or unusual items.  Realized capital gains and losses, valuation changes on embedded derivatives that are not hedged and gain (loss) on disposition of operations may vary significantly </t>
  </si>
  <si>
    <t xml:space="preserve">between periods and are generally driven by business decisions and external economic developments such as capital market conditions, the timing of which is unrelated to the insurance underwriting process.  Consistent with our intent to protect results or earn additional income, operating income (loss) </t>
  </si>
  <si>
    <t xml:space="preserve">includes periodic settlements and accruals on certain derivative instruments that are reported in realized capital gains and losses because they do not qualify for hedge accounting or are not designated as hedges for accounting purposes.  These instruments are used for economic hedges and to </t>
  </si>
  <si>
    <t xml:space="preserve">replicate fixed income securities, and by including them in operating income (loss), we are appropriately reflecting their trends in our performance and in a manner consistent with the economically hedged investments, product attributes (e.g. net investment income and interest credited to contractholder </t>
  </si>
  <si>
    <r>
      <t xml:space="preserve">Underwriting income (loss) </t>
    </r>
    <r>
      <rPr>
        <sz val="10"/>
        <rFont val="Arial"/>
        <family val="2"/>
      </rPr>
      <t xml:space="preserve">is calculated as premiums earned, less claims and claims expense (“losses”), amortization of DAC, operating costs and expenses and restructuring and related charges as determined using GAAP.  Management uses this measure in its evaluation of the results </t>
    </r>
  </si>
  <si>
    <t xml:space="preserve">of operations to analyze the profitability of our Property-Liability insurance operations separately from investment results.  It is also an integral component of incentive compensation.  It is useful for investors to evaluate the components of income separately and in the aggregate when reviewing  </t>
  </si>
  <si>
    <t>performance.   Net income (loss) is the most directly comparable GAAP measure.  Underwriting income (loss) should not be considered as a substitute for net income (loss) and does not reflect the overall profitability of our business.  A reconciliation of Property-Liability underwriting</t>
  </si>
  <si>
    <t>income (loss) to net income (loss) is provided in the schedule, "Property-Liability Results".</t>
  </si>
  <si>
    <r>
      <t xml:space="preserve">Combined ratio excluding the effect of catastrophes </t>
    </r>
    <r>
      <rPr>
        <sz val="10"/>
        <rFont val="Arial"/>
        <family val="2"/>
      </rPr>
      <t xml:space="preserve">is a non-GAAP ratio, which is computed as the difference between two GAAP operating ratios:  the combined ratio and the effect of catastrophes on the combined ratio.  The most directly comparable GAAP measure is the combined ratio.  </t>
    </r>
  </si>
  <si>
    <t xml:space="preserve">We believe that this ratio is useful to investors and it is used by management to reveal the trends in our Property-Liability business that may be obscured by catastrophe losses.  Catastrophe losses cause our loss trends to vary significantly between periods as a result of their incidence of occurrence </t>
  </si>
  <si>
    <t xml:space="preserve">and magnitude and can have a significant impact on the combined ratio.  We believe it is useful for investors to evaluate these components separately and in the aggregate when reviewing our underwriting performance.  The combined ratio excluding the effect of catastrophes should not be considered </t>
  </si>
  <si>
    <t>a substitute for the combined ratio and does not reflect the overall underwriting profitability of our business.  A reconciliation of combined ratio excluding the effect of catastrophes to combined ratio is provided in the schedule, "Property-Liability Results".</t>
  </si>
  <si>
    <r>
      <t>Operating income return on shareholders' equity</t>
    </r>
    <r>
      <rPr>
        <sz val="10"/>
        <rFont val="Arial"/>
        <family val="2"/>
      </rPr>
      <t xml:space="preserve"> is a ratio that uses a non-GAAP measure. It is calculated by dividing the rolling 12-month operating income by the average of shareholders’ equity at the beginning and at the end of the 12-months, after excluding the effect of unrealized net capital gains and</t>
    </r>
  </si>
  <si>
    <t xml:space="preserve">losses. Return on shareholders' equity is the most directly comparable GAAP measure.  We use operating income as the numerator for the same reasons we use operating income, as discussed above.  We use average shareholders' equity excluding the effect of unrealized net capital gains and losses for the </t>
  </si>
  <si>
    <t>denominator as a representation of shareholders’ equity primarily attributable to the Company’s earned and realized business operations because it eliminates the effect of items that are unrealized and vary significantly between periods due to external economic developments such as capital market</t>
  </si>
  <si>
    <t>conditions like changes in equity prices and interest rates, the amount and timing of which are unrelated to the insurance underwriting process.  We use it to supplement our evaluation of net income and return on shareholders' equity because it excludes the effect of items that tend to be highly variable from period to</t>
  </si>
  <si>
    <t xml:space="preserve">period.  We believe that this measure is useful to investors and that it provides a valuable tool for investors when considered along with net income return on shareholders' equity because it eliminates the after-tax effects of realized and unrealized net capital gains and losses that can fluctuate significantly from period </t>
  </si>
  <si>
    <t xml:space="preserve">to period and that are driven by economic developments, the magnitude and timing of which are generally not influenced by management.  In addition, it eliminates non-recurring items that are not indicative of our ongoing business or economic trends. A byproduct of excluding the items noted above to determine </t>
  </si>
  <si>
    <t xml:space="preserve">operating income return on shareholders' equity from return on shareholders' equity is the transparency and understanding of their significance to return on shareholders' equity variability and profitability while recognizing these or similar items may recur in subsequent periods.  Therefore, we believe it is useful for </t>
  </si>
  <si>
    <t xml:space="preserve">investors to have operating income return on shareholders' equity and return on shareholders' equity when evaluating our performance.  We note that investors, financial analysts, financial and business media organizations and rating agencies utilize operating income return on shareholders' equity results in their  </t>
  </si>
  <si>
    <t xml:space="preserve">evaluation of our and our industry’s financial performance and in their investment decisions, recommendations and communications as it represents a reliable, representative and consistent measurement of the industry and the company and management’s utilization of capital.  Operating income return on shareholders' </t>
  </si>
  <si>
    <t>equity should not be considered as a substitute for return on shareholders' equity and does not reflect the overall profitability of our business.  A reconciliation of return on shareholders' equity and operating income return on shareholders' equity can be found in the schedule, "Return on Shareholders' Equity".</t>
  </si>
  <si>
    <r>
      <t xml:space="preserve">Book value per share, excluding the impact of unrealized net capital gains and losses on fixed income securities, </t>
    </r>
    <r>
      <rPr>
        <sz val="10"/>
        <rFont val="Arial"/>
        <family val="2"/>
      </rPr>
      <t xml:space="preserve">is a ratio that uses a non-GAAP measure.  It is calculated by dividing shareholders’ equity after excluding the impact of unrealized net capital gains and losses </t>
    </r>
  </si>
  <si>
    <t xml:space="preserve">impact of unrealized net capital gains and losses on fixed income securities, is a measure commonly used by insurance investors as a valuation technique.  Book value per share is the most directly comparable GAAP measure.  Book value per share, excluding the impact of unrealized net capital gains </t>
  </si>
  <si>
    <t xml:space="preserve">and losses on fixed income securities, should not be considered as a substitute for book value per share, and does not reflect the recorded net worth of our business.  A reconciliation of book value per share, excluding the impact of unrealized net capital gains on fixed income securities, and book value </t>
  </si>
  <si>
    <t>per share can be found in the schedule, "Book Value per Share".</t>
  </si>
  <si>
    <t>Operating Measure</t>
  </si>
  <si>
    <t>We believe that investors’ understanding of Allstate’s performance is enhanced by our disclosure of the following operating financial measure.  Our method for calculating this measure may differ from those used by other companies and therefore comparability may be limited.</t>
  </si>
  <si>
    <r>
      <t>Premiums written</t>
    </r>
    <r>
      <rPr>
        <sz val="10"/>
        <rFont val="Arial"/>
        <family val="2"/>
      </rPr>
      <t xml:space="preserve"> is the amount of premiums charged for policies issued during a fiscal period.  Premiums earned is a GAAP measure.  Premiums are considered earned and are included in financial results on a pro-rata basis over the policy period.  The portion of premiums written applicable to the </t>
    </r>
  </si>
  <si>
    <t>unexpired terms of the policies is recorded as unearned premiums on our Consolidated Statements of Financial Position.  A reconciliation of premiums written to premiums earned is presented in the schedule, "Property-Liability Results".</t>
  </si>
  <si>
    <t>Definitions of GAAP Operating Ratios and Impacts of Specific Items on the GAAP Operating Ratios</t>
  </si>
  <si>
    <t>We use the following operating ratios to measure the profitability of our Property-Liability results.  We believe that they enhance an investor’s understanding of our profitability.  They are calculated as follows:</t>
  </si>
  <si>
    <r>
      <t xml:space="preserve">Claims and claims expense (“loss”) ratio </t>
    </r>
    <r>
      <rPr>
        <sz val="10"/>
        <rFont val="Arial"/>
        <family val="2"/>
      </rPr>
      <t>is the ratio of claims and claims expense to premiums earned.  Loss ratios include the impact of catastrophe losses.</t>
    </r>
  </si>
  <si>
    <r>
      <t xml:space="preserve">Expense ratio </t>
    </r>
    <r>
      <rPr>
        <sz val="10"/>
        <rFont val="Arial"/>
        <family val="2"/>
      </rPr>
      <t>is the ratio of amortization of DAC, operating costs and expenses and restructuring and related charges to premiums earned.</t>
    </r>
  </si>
  <si>
    <r>
      <t>Combined ratio</t>
    </r>
    <r>
      <rPr>
        <sz val="10"/>
        <rFont val="Arial"/>
        <family val="2"/>
      </rPr>
      <t xml:space="preserve"> is the ratio of claims and claims expense, amortization of DAC, operating costs and expenses and restructuring and related charges to premiums earned.  The combined ratio is the sum of the loss ratio and the expense ratio.  The difference between 100% and the combined ratio </t>
    </r>
  </si>
  <si>
    <t>represents underwriting income (loss) as a percentage of premiums earned or underwriting margin.</t>
  </si>
  <si>
    <t>the combined ratio and the Allstate Protection combined ratio is equal to the Property-Liability combined ratio.</t>
  </si>
  <si>
    <r>
      <t xml:space="preserve">Effect of catastrophe losses on combined ratio </t>
    </r>
    <r>
      <rPr>
        <sz val="10"/>
        <rFont val="Arial"/>
        <family val="2"/>
      </rPr>
      <t xml:space="preserve">is the percentage of catastrophe losses included in claims and claims expense to premiums earned.  This ratio includes prior year reserve reestimates of catastrophe losses.  </t>
    </r>
  </si>
  <si>
    <r>
      <t>Effect of prior year reserve reestimates on combined ratio</t>
    </r>
    <r>
      <rPr>
        <sz val="10"/>
        <rFont val="Arial"/>
        <family val="2"/>
      </rPr>
      <t xml:space="preserve"> is the percentage of prior year reserve reestimates included in claims and claims expense to premiums earned.  This ratio includes prior year reserve reestimates of catastrophe losses.</t>
    </r>
  </si>
  <si>
    <r>
      <t xml:space="preserve">Effect of pre-tax reserve reestimates on combined ratio </t>
    </r>
    <r>
      <rPr>
        <sz val="10"/>
        <rFont val="Arial"/>
        <family val="2"/>
      </rPr>
      <t xml:space="preserve">is the percentage of prior year reserve reestimates included in claims and claims expense to premiums earned.  This ratio includes prior year reserve reestimates of catastrophe losses.  </t>
    </r>
  </si>
  <si>
    <r>
      <t xml:space="preserve">Effect of restructuring and related charges on combined ratio </t>
    </r>
    <r>
      <rPr>
        <sz val="10"/>
        <rFont val="Arial"/>
        <family val="2"/>
      </rPr>
      <t>is the percentage of restructuring and related charges to premiums earned.</t>
    </r>
  </si>
  <si>
    <t>Investor Supplement - Fourth Quarter 2011</t>
  </si>
  <si>
    <t>Table of Contents</t>
  </si>
  <si>
    <t>PAGE</t>
  </si>
  <si>
    <t xml:space="preserve">Statements of Operations </t>
  </si>
  <si>
    <r>
      <t>Contribution to Income</t>
    </r>
    <r>
      <rPr>
        <vertAlign val="superscript"/>
        <sz val="10"/>
        <rFont val="Arial"/>
        <family val="2"/>
      </rPr>
      <t xml:space="preserve"> (1)</t>
    </r>
  </si>
  <si>
    <t xml:space="preserve">Revenues </t>
  </si>
  <si>
    <t>Statements of Financial Position</t>
  </si>
  <si>
    <t>Book Value Per Share</t>
  </si>
  <si>
    <t>Debt to Capital</t>
  </si>
  <si>
    <t xml:space="preserve">Statements of Cash Flows </t>
  </si>
  <si>
    <t>Analysis of Deferred Policy Acquisition Costs</t>
  </si>
  <si>
    <t>9-10</t>
  </si>
  <si>
    <r>
      <t xml:space="preserve">Historical Summary of Consolidated Operating and Financial Position Data </t>
    </r>
    <r>
      <rPr>
        <vertAlign val="superscript"/>
        <sz val="10"/>
        <rFont val="Arial"/>
        <family val="2"/>
      </rPr>
      <t>(1)</t>
    </r>
  </si>
  <si>
    <t>Property-Liability Operations</t>
  </si>
  <si>
    <r>
      <t xml:space="preserve">Property-Liability Results </t>
    </r>
    <r>
      <rPr>
        <vertAlign val="superscript"/>
        <sz val="10"/>
        <rFont val="Arial"/>
        <family val="2"/>
      </rPr>
      <t>(1)</t>
    </r>
  </si>
  <si>
    <r>
      <t>Historical Property-Liability Results</t>
    </r>
    <r>
      <rPr>
        <vertAlign val="superscript"/>
        <sz val="10"/>
        <rFont val="Arial"/>
        <family val="2"/>
      </rPr>
      <t xml:space="preserve"> (1)</t>
    </r>
  </si>
  <si>
    <t xml:space="preserve">Underwriting Results by Area of Business </t>
  </si>
  <si>
    <t xml:space="preserve">Historical Underwriting Results by Area of Business </t>
  </si>
  <si>
    <r>
      <t>Premiums Written by Market Segment</t>
    </r>
    <r>
      <rPr>
        <vertAlign val="superscript"/>
        <sz val="10"/>
        <rFont val="Arial"/>
        <family val="2"/>
      </rPr>
      <t xml:space="preserve"> (1)</t>
    </r>
  </si>
  <si>
    <r>
      <t xml:space="preserve">Allstate Protection Market Segment Analysis </t>
    </r>
    <r>
      <rPr>
        <vertAlign val="superscript"/>
        <sz val="10"/>
        <rFont val="Arial"/>
        <family val="2"/>
      </rPr>
      <t>(1)</t>
    </r>
  </si>
  <si>
    <r>
      <t xml:space="preserve">Allstate Protection Historical Market Segment Analysis </t>
    </r>
    <r>
      <rPr>
        <vertAlign val="superscript"/>
        <sz val="10"/>
        <rFont val="Arial"/>
        <family val="2"/>
      </rPr>
      <t>(1)</t>
    </r>
  </si>
  <si>
    <r>
      <t xml:space="preserve">Historical Impact of Net Rate Changes Approved on Premiums Written </t>
    </r>
    <r>
      <rPr>
        <vertAlign val="superscript"/>
        <sz val="10"/>
        <rFont val="Arial"/>
        <family val="2"/>
      </rPr>
      <t>(1)</t>
    </r>
  </si>
  <si>
    <r>
      <t>Standard Auto Profitability Measures</t>
    </r>
    <r>
      <rPr>
        <vertAlign val="superscript"/>
        <sz val="10"/>
        <rFont val="Arial"/>
        <family val="2"/>
      </rPr>
      <t xml:space="preserve"> (1)</t>
    </r>
  </si>
  <si>
    <t>Non-standard Auto Profitability Measures</t>
  </si>
  <si>
    <r>
      <t>Auto Profitability Measures</t>
    </r>
    <r>
      <rPr>
        <vertAlign val="superscript"/>
        <sz val="10"/>
        <rFont val="Arial"/>
        <family val="2"/>
      </rPr>
      <t xml:space="preserve"> (1)</t>
    </r>
  </si>
  <si>
    <t>Homeowners Profitability Measures</t>
  </si>
  <si>
    <r>
      <t xml:space="preserve">Allstate Brand Domestic Operating Measures and Statistics </t>
    </r>
    <r>
      <rPr>
        <vertAlign val="superscript"/>
        <sz val="10"/>
        <rFont val="Arial"/>
        <family val="2"/>
      </rPr>
      <t>(1)</t>
    </r>
  </si>
  <si>
    <t>Homeowners Supplemental Information</t>
  </si>
  <si>
    <t>Effect of Catastrophe Losses on the Combined Ratio</t>
  </si>
  <si>
    <t>Allstate Protection Historical Catastrophe by Size of Event</t>
  </si>
  <si>
    <t>Historical Property-Liability Loss Reserves</t>
  </si>
  <si>
    <t>Asbestos and Environmental Reserves</t>
  </si>
  <si>
    <t>Allstate Financial Operations and Reconciliations</t>
  </si>
  <si>
    <t>Allstate Financial Results</t>
  </si>
  <si>
    <t>Historical Allstate Financial Results</t>
  </si>
  <si>
    <r>
      <t>Return on Attributed Equity</t>
    </r>
    <r>
      <rPr>
        <vertAlign val="superscript"/>
        <sz val="10"/>
        <rFont val="Arial"/>
        <family val="2"/>
      </rPr>
      <t xml:space="preserve"> (1)</t>
    </r>
  </si>
  <si>
    <t>Change in Contractholder Funds</t>
  </si>
  <si>
    <t>Analysis of Net Income</t>
  </si>
  <si>
    <t>Allstate Financial Weighted Average Investment Spreads</t>
  </si>
  <si>
    <r>
      <t xml:space="preserve">Allstate Financial Supplemental Product Information </t>
    </r>
    <r>
      <rPr>
        <vertAlign val="superscript"/>
        <sz val="10"/>
        <rFont val="Arial"/>
        <family val="2"/>
      </rPr>
      <t>(1)</t>
    </r>
  </si>
  <si>
    <t>Unrealized Net Capital Gains and Losses on Security Portfolio by Type</t>
  </si>
  <si>
    <t>Gross Unrealized Gains and Losses on Fixed Income Securities by Type and Sector</t>
  </si>
  <si>
    <t>Fair Value and Unrealized Net Capital Gains and Losses for Fixed Income Securities by Credit Rating</t>
  </si>
  <si>
    <t>Realized Capital Gains and Losses by Transaction Type</t>
  </si>
  <si>
    <t>Property-Liability Net Investment Income, Yields and Realized Capital Gains and Losses (Pre-tax)</t>
  </si>
  <si>
    <t>Allstate Financial Net Investment Income, Yields and Realized Capital Gains and Losses (Pre-tax)</t>
  </si>
  <si>
    <t>Reflects new measures added since prior quarter</t>
  </si>
  <si>
    <t xml:space="preserve">THE ALLSTATE CORPORATION </t>
  </si>
  <si>
    <t>Investor Supplement</t>
  </si>
  <si>
    <t>Fourth Quarter 2011</t>
  </si>
  <si>
    <t xml:space="preserve">The consolidated financial statements and financial exhibits included herein are unaudited. These consolidated financial statements and exhibits should be read in conjunction with the consolidated financial statements and notes thereto included in the most recent Annual Report on Form 10-K and Quarterly Reports on Form 10-Q.  The results of operations for interim periods should not be considered indicative of results to be expected for the full year. </t>
  </si>
  <si>
    <t xml:space="preserve">Measures used in these financial statements and exhibits that are not based on generally accepted accounting principles ("non-GAAP") and operating measures are denoted with an asterisk (*) the first time they appear.  These measures are defined on the page "Definitions of Non-GAAP and Operating Measures" and non-GAAP measures are reconciled to the most directly comparable GAAP measure herein.  </t>
  </si>
  <si>
    <t>Net income</t>
  </si>
  <si>
    <t>reserve reestimate on combined ratio</t>
  </si>
  <si>
    <t>Operating income for the fourth quarter of 2011 includes $10 million of net favorable non-recurring items comprising a $25 million after-tax increase due to a reduction in accident and health insurance reserves at Allstate Benefits as of December 31, 2011 related to a contract modification, partially offset by a $7 million after-tax decrease due to a charge related to the liquidation plan for Executive Life Insurance Company of New York and $8 million after-tax decrease for other non-recurring expenses.</t>
  </si>
  <si>
    <r>
      <t>Operating income</t>
    </r>
    <r>
      <rPr>
        <vertAlign val="superscript"/>
        <sz val="9"/>
        <rFont val="Arial"/>
        <family val="2"/>
      </rPr>
      <t xml:space="preserve"> (1)</t>
    </r>
  </si>
  <si>
    <t>(Acquisition) disposition of operations, net of cash acquired</t>
  </si>
  <si>
    <t>Reflects new measure since prior quarter. Represents free membership which provides pay on demand access to roadside services.</t>
  </si>
  <si>
    <t>THE ALLSTATE CORPORATION</t>
  </si>
  <si>
    <t>CONSOLIDATED STATEMENTS OF OPERATIONS</t>
  </si>
  <si>
    <t>($ in millions, except per share data)</t>
  </si>
  <si>
    <t>Three months ended</t>
  </si>
  <si>
    <t>Six months ended</t>
  </si>
  <si>
    <t>Nine months ended</t>
  </si>
  <si>
    <t>Twelve months ended</t>
  </si>
  <si>
    <t>Dec. 31,</t>
  </si>
  <si>
    <t>Sept. 30,</t>
  </si>
  <si>
    <t>June 30,</t>
  </si>
  <si>
    <t>March 31,</t>
  </si>
  <si>
    <t>Revenues</t>
  </si>
  <si>
    <t>Property-liability insurance premiums</t>
  </si>
  <si>
    <t>$</t>
  </si>
  <si>
    <t>Life and annuity premiums and contract charges</t>
  </si>
  <si>
    <t xml:space="preserve"> Net investment income</t>
  </si>
  <si>
    <t xml:space="preserve"> Realized capital gains and losses: </t>
  </si>
  <si>
    <t xml:space="preserve">Total other-than-temporary impairment losses </t>
  </si>
  <si>
    <t>Portion of loss recognized in other comprehensive</t>
  </si>
  <si>
    <t xml:space="preserve">     income</t>
  </si>
  <si>
    <t xml:space="preserve">   Net other-than-temporary impairment losses </t>
  </si>
  <si>
    <t xml:space="preserve">      recognized in earnings</t>
  </si>
  <si>
    <t>Sales and other realized capital gains and losses</t>
  </si>
  <si>
    <t xml:space="preserve">      Total realized capital gains and losses</t>
  </si>
  <si>
    <t>Total revenues</t>
  </si>
  <si>
    <t>Costs and expenses</t>
  </si>
  <si>
    <t xml:space="preserve">Property-liability insurance claims </t>
  </si>
  <si>
    <t>and claims expense</t>
  </si>
  <si>
    <t>Life and annuity contract benefits</t>
  </si>
  <si>
    <t>Interest credited to contractholder funds</t>
  </si>
  <si>
    <t>Amortization of deferred policy</t>
  </si>
  <si>
    <t>acquisition costs</t>
  </si>
  <si>
    <t>Operating costs and expenses</t>
  </si>
  <si>
    <t xml:space="preserve"> Restructuring and related charges</t>
  </si>
  <si>
    <t>Interest expense</t>
  </si>
  <si>
    <t>Total costs and expenses</t>
  </si>
  <si>
    <t>Gain (loss) on disposition of operations</t>
  </si>
  <si>
    <t>Income (loss) from operations before income</t>
  </si>
  <si>
    <t>tax expense (benefit)</t>
  </si>
  <si>
    <t xml:space="preserve">Income tax expense (benefit) </t>
  </si>
  <si>
    <t xml:space="preserve"> Net income (loss)</t>
  </si>
  <si>
    <r>
      <t xml:space="preserve"> Earnings per share:</t>
    </r>
    <r>
      <rPr>
        <b/>
        <vertAlign val="superscript"/>
        <sz val="9"/>
        <rFont val="Arial"/>
        <family val="2"/>
      </rPr>
      <t xml:space="preserve"> </t>
    </r>
    <r>
      <rPr>
        <vertAlign val="superscript"/>
        <sz val="9"/>
        <rFont val="Arial"/>
        <family val="2"/>
      </rPr>
      <t>(1)</t>
    </r>
  </si>
  <si>
    <t xml:space="preserve">Net income (loss) per share - Basic </t>
  </si>
  <si>
    <t>Weighted average shares - Basic</t>
  </si>
  <si>
    <r>
      <t xml:space="preserve">Net income (loss) per share - Diluted </t>
    </r>
    <r>
      <rPr>
        <vertAlign val="superscript"/>
        <sz val="9"/>
        <rFont val="Arial"/>
        <family val="2"/>
      </rPr>
      <t>(2)</t>
    </r>
  </si>
  <si>
    <r>
      <t xml:space="preserve">Weighted average shares - Diluted </t>
    </r>
    <r>
      <rPr>
        <vertAlign val="superscript"/>
        <sz val="9"/>
        <rFont val="Arial"/>
        <family val="2"/>
      </rPr>
      <t>(2)</t>
    </r>
  </si>
  <si>
    <t xml:space="preserve"> Cash dividends declared per share</t>
  </si>
  <si>
    <t>(1)</t>
  </si>
  <si>
    <t>In accordance with GAAP, the quarter and year-to-date per share amounts are calculated discretely.  Therefore, the sum of each quarter may not equal the year-to-date amount.</t>
  </si>
  <si>
    <t>(2)</t>
  </si>
  <si>
    <t>As a result of the net loss for the three-months ended June 30, 2011, weighted average dilutive potential common shares outstanding resulting from 2.1 million stock options and 0.5 million restricted stock units (non-participating) were not included in the computation of diluted earnings per share in that quarter, since inclusion of these securities would have an anti-dilutive effect.</t>
  </si>
  <si>
    <t>CONTRIBUTION TO INCOME</t>
  </si>
  <si>
    <t>Contribution to income</t>
  </si>
  <si>
    <t>Operating income (loss) before the impact of</t>
  </si>
  <si>
    <t>restructuring and related charges</t>
  </si>
  <si>
    <t>Restructuring and related charges, after-tax</t>
  </si>
  <si>
    <t>Operating income (loss) *</t>
  </si>
  <si>
    <t xml:space="preserve"> Realized capital gains and losses, after-tax </t>
  </si>
  <si>
    <t xml:space="preserve">Valuation changes on embedded derivatives that </t>
  </si>
  <si>
    <t>are not hedged, after-tax</t>
  </si>
  <si>
    <t>DAC and DSI (amortization) accretion relating to</t>
  </si>
  <si>
    <t xml:space="preserve">realized capital gains and losses and valuation changes </t>
  </si>
  <si>
    <t>on embedded derivatives that are not hedged, after-tax</t>
  </si>
  <si>
    <t>DAC and DSI unlocking relating to realized capital</t>
  </si>
  <si>
    <t xml:space="preserve">gains and losses, after-tax </t>
  </si>
  <si>
    <t>Reclassification of periodic settlements</t>
  </si>
  <si>
    <t xml:space="preserve">and accruals on non-hedge derivative </t>
  </si>
  <si>
    <t>instruments, after-tax</t>
  </si>
  <si>
    <t xml:space="preserve">Business combination expenses and the amortization </t>
  </si>
  <si>
    <t>Gain (loss) on disposition of operations, after-tax</t>
  </si>
  <si>
    <t>Net income (loss)</t>
  </si>
  <si>
    <r>
      <t>Income per share - Diluted</t>
    </r>
    <r>
      <rPr>
        <vertAlign val="superscript"/>
        <sz val="9"/>
        <rFont val="Arial"/>
        <family val="2"/>
      </rPr>
      <t xml:space="preserve"> (1) (2)</t>
    </r>
  </si>
  <si>
    <t xml:space="preserve"> Operating income (loss) before the impact of</t>
  </si>
  <si>
    <t xml:space="preserve">restructuring and related charges </t>
  </si>
  <si>
    <t>Operating income (loss)</t>
  </si>
  <si>
    <t xml:space="preserve">instruments, after-tax </t>
  </si>
  <si>
    <t xml:space="preserve">Weighted average shares - Diluted </t>
  </si>
  <si>
    <t>(3)</t>
  </si>
  <si>
    <t>Reflects new measures added since prior quarter. In connection with the Esurance and Answer Financial acquisition, we recorded present value of future profits of $42 million and other intangible assets of $426 million.  The present value of future profits will be fully amortized by March 31, 2012.  The other intangible assets primarily relate to the value of customer and partner relationships, trade names and technology, and these will be amortized on an accelerated basis with over 80% of the amortization taking place by 2016.</t>
  </si>
  <si>
    <t>REVENUES</t>
  </si>
  <si>
    <t>($ in millions)</t>
  </si>
  <si>
    <t>Property-Liability</t>
  </si>
  <si>
    <t xml:space="preserve"> Property-liability insurance premiums</t>
  </si>
  <si>
    <t xml:space="preserve"> Net investment income </t>
  </si>
  <si>
    <t xml:space="preserve"> Realized capital gains and losses </t>
  </si>
  <si>
    <t>Total Property-Liability revenues</t>
  </si>
  <si>
    <t>Allstate Financial</t>
  </si>
  <si>
    <t>Total Allstate Financial revenues</t>
  </si>
  <si>
    <t xml:space="preserve">Corporate and Other </t>
  </si>
  <si>
    <r>
      <t xml:space="preserve"> Service fees </t>
    </r>
    <r>
      <rPr>
        <vertAlign val="superscript"/>
        <sz val="9"/>
        <rFont val="Arial"/>
        <family val="2"/>
      </rPr>
      <t>(1)</t>
    </r>
  </si>
  <si>
    <t>Total Corporate and Other revenues before</t>
  </si>
  <si>
    <t xml:space="preserve">   reclassification of services fees</t>
  </si>
  <si>
    <r>
      <t xml:space="preserve">Reclassification of service fees </t>
    </r>
    <r>
      <rPr>
        <vertAlign val="superscript"/>
        <sz val="9"/>
        <rFont val="Arial"/>
        <family val="2"/>
      </rPr>
      <t>(1)</t>
    </r>
  </si>
  <si>
    <t>Total Corporate and Other revenues</t>
  </si>
  <si>
    <t>Consolidated revenues</t>
  </si>
  <si>
    <t>For presentation in the Consolidated Statements of Operations, service fees of the Corporate and Other segment are reclassified to Operating costs and expenses.</t>
  </si>
  <si>
    <t>CONSOLIDATED STATEMENTS OF FINANCIAL POSITION</t>
  </si>
  <si>
    <t>Assets</t>
  </si>
  <si>
    <t>Liabilities</t>
  </si>
  <si>
    <t>Investments</t>
  </si>
  <si>
    <t>Reserve for property-liability insurance</t>
  </si>
  <si>
    <t>Fixed income securities, at fair value</t>
  </si>
  <si>
    <t>claims and claims expense</t>
  </si>
  <si>
    <t xml:space="preserve">   (amortized cost $73,379, $73,935,  </t>
  </si>
  <si>
    <t>Reserve for life-contingent contract benefits</t>
  </si>
  <si>
    <t>$76,502, $79,292 and $78,786)</t>
  </si>
  <si>
    <t>Contractholder funds</t>
  </si>
  <si>
    <r>
      <t>Equity securities, at fair value</t>
    </r>
    <r>
      <rPr>
        <vertAlign val="superscript"/>
        <sz val="9"/>
        <rFont val="Arial"/>
        <family val="2"/>
      </rPr>
      <t xml:space="preserve"> </t>
    </r>
  </si>
  <si>
    <t>Unearned premiums</t>
  </si>
  <si>
    <t xml:space="preserve">   (cost $4,203, $4,252, $4,329,  </t>
  </si>
  <si>
    <t>Claim payments outstanding</t>
  </si>
  <si>
    <t>$3,792 and $4,228)</t>
  </si>
  <si>
    <t xml:space="preserve">Other liabilities and accrued expenses </t>
  </si>
  <si>
    <t>Mortgage loans</t>
  </si>
  <si>
    <t>Long-term debt</t>
  </si>
  <si>
    <r>
      <t>Limited partnership interests</t>
    </r>
    <r>
      <rPr>
        <vertAlign val="superscript"/>
        <sz val="9"/>
        <rFont val="Arial"/>
        <family val="2"/>
      </rPr>
      <t xml:space="preserve"> </t>
    </r>
  </si>
  <si>
    <t>Separate Accounts</t>
  </si>
  <si>
    <t xml:space="preserve">Short-term, at fair value </t>
  </si>
  <si>
    <t xml:space="preserve">    Total liabilities </t>
  </si>
  <si>
    <t xml:space="preserve">   (amortized cost $1,291, $3,517,   </t>
  </si>
  <si>
    <r>
      <t>$2,536, $1,986 and $3,279)</t>
    </r>
    <r>
      <rPr>
        <vertAlign val="superscript"/>
        <sz val="9"/>
        <rFont val="Arial"/>
        <family val="2"/>
      </rPr>
      <t xml:space="preserve"> </t>
    </r>
  </si>
  <si>
    <t>Equity</t>
  </si>
  <si>
    <r>
      <t>Other</t>
    </r>
    <r>
      <rPr>
        <vertAlign val="superscript"/>
        <sz val="9"/>
        <rFont val="Arial"/>
        <family val="2"/>
      </rPr>
      <t xml:space="preserve"> </t>
    </r>
  </si>
  <si>
    <t xml:space="preserve">Common stock, 501 million, 505 million, 517 million,  </t>
  </si>
  <si>
    <r>
      <t>Total investments</t>
    </r>
    <r>
      <rPr>
        <vertAlign val="superscript"/>
        <sz val="9"/>
        <rFont val="Arial"/>
        <family val="2"/>
      </rPr>
      <t xml:space="preserve"> </t>
    </r>
  </si>
  <si>
    <t xml:space="preserve">   524 million and 533 million shares outstanding</t>
  </si>
  <si>
    <t>Additional capital paid-in</t>
  </si>
  <si>
    <t xml:space="preserve">Retained income </t>
  </si>
  <si>
    <t>Deferred ESOP expense</t>
  </si>
  <si>
    <t xml:space="preserve">Treasury stock, at cost (399 million, 395 million,  </t>
  </si>
  <si>
    <t>383 million, 376 million and 367 million shares)</t>
  </si>
  <si>
    <t>Accumulated other comprehensive income:</t>
  </si>
  <si>
    <t>Unrealized net capital gains and losses:</t>
  </si>
  <si>
    <t xml:space="preserve">   Unrealized net capital losses on fixed income </t>
  </si>
  <si>
    <t xml:space="preserve">      securities with other-than-temporary impairments</t>
  </si>
  <si>
    <t xml:space="preserve">   Other unrealized net capital gains and losses</t>
  </si>
  <si>
    <t>Cash</t>
  </si>
  <si>
    <t xml:space="preserve">   Unrealized adjustment to DAC, DSI and insurance</t>
  </si>
  <si>
    <t>Premium installment receivables, net</t>
  </si>
  <si>
    <t xml:space="preserve">      reserves</t>
  </si>
  <si>
    <t>Deferred policy acquisition costs</t>
  </si>
  <si>
    <t xml:space="preserve">      Total unrealized net capital gains and losses </t>
  </si>
  <si>
    <r>
      <t>Reinsurance recoverables, net</t>
    </r>
    <r>
      <rPr>
        <vertAlign val="superscript"/>
        <sz val="10"/>
        <rFont val="Arial"/>
        <family val="2"/>
      </rPr>
      <t xml:space="preserve"> (1)</t>
    </r>
  </si>
  <si>
    <t>Unrealized foreign currency translation</t>
  </si>
  <si>
    <t>Accrued investment income</t>
  </si>
  <si>
    <t xml:space="preserve">   adjustments</t>
  </si>
  <si>
    <t xml:space="preserve">Deferred income taxes </t>
  </si>
  <si>
    <t>Unrecognized pension and other</t>
  </si>
  <si>
    <t>Property and equipment, net</t>
  </si>
  <si>
    <t xml:space="preserve">   postretirement benefit cost</t>
  </si>
  <si>
    <t>Goodwill</t>
  </si>
  <si>
    <t xml:space="preserve">      Total accumulated other comprehensive </t>
  </si>
  <si>
    <t>Other assets</t>
  </si>
  <si>
    <t xml:space="preserve">        (loss) income  </t>
  </si>
  <si>
    <t xml:space="preserve">   </t>
  </si>
  <si>
    <t xml:space="preserve">      Total shareholders' equity</t>
  </si>
  <si>
    <t xml:space="preserve">Noncontrolling interest </t>
  </si>
  <si>
    <t xml:space="preserve">      Total equity             </t>
  </si>
  <si>
    <t>Total assets</t>
  </si>
  <si>
    <t xml:space="preserve">      Total liabilities and equity             </t>
  </si>
  <si>
    <t xml:space="preserve">Reinsurance recoverables of unpaid losses related to Property-Liability were $2,588 million, $2,271 million, $2,099 million, $2,134 million and $2,072 million as of December 31, 2011, September 30, 2011, June 30, 2011, March 31, 2011 and December 31, 2010, respectively. </t>
  </si>
  <si>
    <t>BOOK VALUE PER SHARE</t>
  </si>
  <si>
    <t>($ in millions, except per share data )</t>
  </si>
  <si>
    <t>Book value per share</t>
  </si>
  <si>
    <t>Numerator:</t>
  </si>
  <si>
    <t>Shareholders' equity</t>
  </si>
  <si>
    <t>Denominator:</t>
  </si>
  <si>
    <t>Shares outstanding and dilutive potential</t>
  </si>
  <si>
    <t xml:space="preserve">      shares outstanding </t>
  </si>
  <si>
    <t xml:space="preserve">Book value per share </t>
  </si>
  <si>
    <t>Book value per share, excluding the</t>
  </si>
  <si>
    <t xml:space="preserve">impact of unrealized net capital gains  </t>
  </si>
  <si>
    <t>and losses on fixed income securities *</t>
  </si>
  <si>
    <t>Unrealized net capital gains and losses on</t>
  </si>
  <si>
    <t xml:space="preserve">     fixed income securities</t>
  </si>
  <si>
    <t>Adjusted shareholders' equity</t>
  </si>
  <si>
    <t xml:space="preserve">     impact of unrealized net capital gains </t>
  </si>
  <si>
    <t xml:space="preserve">      and losses on fixed income securities </t>
  </si>
  <si>
    <t>RETURN ON SHAREHOLDERS' EQUITY</t>
  </si>
  <si>
    <t>Return on Shareholders' Equity</t>
  </si>
  <si>
    <r>
      <t xml:space="preserve">Net income </t>
    </r>
    <r>
      <rPr>
        <vertAlign val="superscript"/>
        <sz val="9"/>
        <rFont val="Arial"/>
        <family val="2"/>
      </rPr>
      <t>(1)</t>
    </r>
  </si>
  <si>
    <t>Beginning shareholders' equity</t>
  </si>
  <si>
    <t>Ending shareholders' equity</t>
  </si>
  <si>
    <r>
      <t>Average shareholders' equity</t>
    </r>
    <r>
      <rPr>
        <vertAlign val="superscript"/>
        <sz val="10"/>
        <rFont val="Arial"/>
        <family val="2"/>
      </rPr>
      <t xml:space="preserve"> (2)</t>
    </r>
  </si>
  <si>
    <t xml:space="preserve">   Return on shareholders' equity </t>
  </si>
  <si>
    <t>%</t>
  </si>
  <si>
    <t>Operating Income Return on Shareholders' Equity *</t>
  </si>
  <si>
    <r>
      <t xml:space="preserve">Operating income </t>
    </r>
    <r>
      <rPr>
        <vertAlign val="superscript"/>
        <sz val="9"/>
        <rFont val="Arial"/>
        <family val="2"/>
      </rPr>
      <t>(1)</t>
    </r>
  </si>
  <si>
    <t>Unrealized net capital gains and losses</t>
  </si>
  <si>
    <t>Adjusted beginning shareholders' equity</t>
  </si>
  <si>
    <t>Adjusted ending shareholders' equity</t>
  </si>
  <si>
    <r>
      <t>Average adjusted shareholders' equity</t>
    </r>
    <r>
      <rPr>
        <vertAlign val="superscript"/>
        <sz val="9"/>
        <rFont val="Arial"/>
        <family val="2"/>
      </rPr>
      <t xml:space="preserve"> (2)</t>
    </r>
  </si>
  <si>
    <t xml:space="preserve">   Operating income return on shareholders' equity </t>
  </si>
  <si>
    <t>Net income and operating income reflect a trailing twelve-month period.</t>
  </si>
  <si>
    <t>Average shareholders' equity and average adjusted shareholders' equity are determined using a two-point average, with the beginning and ending shareholders' equity and adjusted shareholders' equity, respectively, for the twelve-month period as data points.</t>
  </si>
  <si>
    <t>DEBT TO CAPITAL</t>
  </si>
  <si>
    <t>Debt</t>
  </si>
  <si>
    <t>Short-term debt</t>
  </si>
  <si>
    <t xml:space="preserve">   Total debt</t>
  </si>
  <si>
    <t>Capital resources</t>
  </si>
  <si>
    <t>Common stock</t>
  </si>
  <si>
    <t xml:space="preserve">Additional capital paid-in </t>
  </si>
  <si>
    <t>Retained income</t>
  </si>
  <si>
    <r>
      <t>Deferred ESOP expense</t>
    </r>
    <r>
      <rPr>
        <vertAlign val="superscript"/>
        <sz val="9"/>
        <rFont val="Arial"/>
        <family val="2"/>
      </rPr>
      <t xml:space="preserve"> </t>
    </r>
  </si>
  <si>
    <t>Treasury stock</t>
  </si>
  <si>
    <t xml:space="preserve">Unrealized foreign currency translation </t>
  </si>
  <si>
    <t xml:space="preserve">   Total shareholders' equity</t>
  </si>
  <si>
    <t xml:space="preserve">    Total capital resources</t>
  </si>
  <si>
    <t xml:space="preserve"> Ratio of debt to shareholders' equity </t>
  </si>
  <si>
    <t xml:space="preserve"> Ratio of debt to capital resources </t>
  </si>
  <si>
    <t>CONSOLIDATED STATEMENTS OF CASH FLOWS</t>
  </si>
  <si>
    <t>CASH FLOWS FROM OPERATING ACTIVITIES</t>
  </si>
  <si>
    <t>Adjustments to reconcile net income (loss) to</t>
  </si>
  <si>
    <t>net cash provided by operating activities:</t>
  </si>
  <si>
    <t>Depreciation, amortization and</t>
  </si>
  <si>
    <t xml:space="preserve">   other non-cash items</t>
  </si>
  <si>
    <t>(Gain) loss on disposition of operations</t>
  </si>
  <si>
    <t>Changes in:</t>
  </si>
  <si>
    <t>Policy benefits and other insurance reserves</t>
  </si>
  <si>
    <t>Reinsurance recoverables, net</t>
  </si>
  <si>
    <t>Income taxes</t>
  </si>
  <si>
    <t>Other operating assets and liabilities</t>
  </si>
  <si>
    <t xml:space="preserve">   Net cash provided by operating activities</t>
  </si>
  <si>
    <t>CASH FLOWS FROM INVESTING ACTIVITIES</t>
  </si>
  <si>
    <t>Proceeds from sales</t>
  </si>
  <si>
    <r>
      <t>Fixed income securities</t>
    </r>
    <r>
      <rPr>
        <vertAlign val="superscript"/>
        <sz val="9"/>
        <rFont val="Arial"/>
        <family val="2"/>
      </rPr>
      <t xml:space="preserve">  </t>
    </r>
  </si>
  <si>
    <r>
      <t>Equity securities</t>
    </r>
    <r>
      <rPr>
        <vertAlign val="superscript"/>
        <sz val="9"/>
        <rFont val="Arial"/>
        <family val="2"/>
      </rPr>
      <t xml:space="preserve">  </t>
    </r>
  </si>
  <si>
    <r>
      <t>Limited partnership interests</t>
    </r>
    <r>
      <rPr>
        <vertAlign val="superscript"/>
        <sz val="9"/>
        <rFont val="Arial"/>
        <family val="2"/>
      </rPr>
      <t xml:space="preserve">  </t>
    </r>
  </si>
  <si>
    <t xml:space="preserve">Other investments </t>
  </si>
  <si>
    <t>Investment collections</t>
  </si>
  <si>
    <t>Investment purchases</t>
  </si>
  <si>
    <r>
      <t>Equity securities</t>
    </r>
    <r>
      <rPr>
        <vertAlign val="superscript"/>
        <sz val="9"/>
        <rFont val="Arial"/>
        <family val="2"/>
      </rPr>
      <t xml:space="preserve"> </t>
    </r>
  </si>
  <si>
    <t>Change in short-term investments, net</t>
  </si>
  <si>
    <r>
      <t>Change in other investments, net</t>
    </r>
    <r>
      <rPr>
        <vertAlign val="superscript"/>
        <sz val="9"/>
        <rFont val="Arial"/>
        <family val="2"/>
      </rPr>
      <t xml:space="preserve">  </t>
    </r>
  </si>
  <si>
    <t>Purchases of property and equipment, net</t>
  </si>
  <si>
    <t xml:space="preserve">   Net cash provided by (used in) investing activities</t>
  </si>
  <si>
    <t>CASH FLOWS FROM FINANCING ACTIVITIES</t>
  </si>
  <si>
    <t>Proceeds from issuance of long-term debt</t>
  </si>
  <si>
    <t>Repayment of long-term debt</t>
  </si>
  <si>
    <t>Contractholder fund deposits</t>
  </si>
  <si>
    <t>Contractholder fund withdrawals</t>
  </si>
  <si>
    <t>Dividends paid</t>
  </si>
  <si>
    <t>Treasury stock purchases</t>
  </si>
  <si>
    <t xml:space="preserve">Shares reissued under equity incentive plans, net </t>
  </si>
  <si>
    <t>Excess tax benefits on share-based payment arrangements</t>
  </si>
  <si>
    <t xml:space="preserve">                       </t>
  </si>
  <si>
    <t xml:space="preserve">   Net cash used in financing activities</t>
  </si>
  <si>
    <t>NET (DECREASE) INCREASE IN CASH</t>
  </si>
  <si>
    <t>CASH AT BEGINNING OF PERIOD</t>
  </si>
  <si>
    <t>CASH AT END OF PERIOD</t>
  </si>
  <si>
    <t xml:space="preserve">ANALYSIS OF DEFERRED POLICY ACQUISITION COSTS </t>
  </si>
  <si>
    <t>Change in Deferred Policy Acquisition Costs</t>
  </si>
  <si>
    <t>Amortization</t>
  </si>
  <si>
    <t xml:space="preserve">relating to realized </t>
  </si>
  <si>
    <t>capital gains and</t>
  </si>
  <si>
    <t xml:space="preserve">Amortization  </t>
  </si>
  <si>
    <t>losses and</t>
  </si>
  <si>
    <t xml:space="preserve">(acceleration) </t>
  </si>
  <si>
    <t xml:space="preserve">Effect of </t>
  </si>
  <si>
    <t>Beginning</t>
  </si>
  <si>
    <t>Acquisition</t>
  </si>
  <si>
    <t xml:space="preserve">valuation changes on </t>
  </si>
  <si>
    <t>deceleration</t>
  </si>
  <si>
    <t xml:space="preserve">unrealized </t>
  </si>
  <si>
    <t xml:space="preserve">Ending </t>
  </si>
  <si>
    <t>balance</t>
  </si>
  <si>
    <t>costs</t>
  </si>
  <si>
    <t>before</t>
  </si>
  <si>
    <t xml:space="preserve">embedded derivatives </t>
  </si>
  <si>
    <t xml:space="preserve">(charged) credited </t>
  </si>
  <si>
    <t>capital gains</t>
  </si>
  <si>
    <t>June 30, 2011</t>
  </si>
  <si>
    <t>deferred</t>
  </si>
  <si>
    <r>
      <t xml:space="preserve">adjustments </t>
    </r>
    <r>
      <rPr>
        <vertAlign val="superscript"/>
        <sz val="9"/>
        <rFont val="Arial"/>
        <family val="2"/>
      </rPr>
      <t>(1) (2)</t>
    </r>
  </si>
  <si>
    <r>
      <t>that are not hedged</t>
    </r>
    <r>
      <rPr>
        <vertAlign val="superscript"/>
        <sz val="9"/>
        <rFont val="Arial"/>
        <family val="2"/>
      </rPr>
      <t xml:space="preserve"> (2)</t>
    </r>
  </si>
  <si>
    <r>
      <t xml:space="preserve">to income </t>
    </r>
    <r>
      <rPr>
        <vertAlign val="superscript"/>
        <sz val="9"/>
        <rFont val="Arial"/>
        <family val="2"/>
      </rPr>
      <t>(2)</t>
    </r>
  </si>
  <si>
    <t>and losses</t>
  </si>
  <si>
    <t>Sept, 30, 2011</t>
  </si>
  <si>
    <t>Allstate Financial:</t>
  </si>
  <si>
    <t>Traditional life and</t>
  </si>
  <si>
    <t>accident and health</t>
  </si>
  <si>
    <t>Interest-sensitive life</t>
  </si>
  <si>
    <t xml:space="preserve">Fixed annuity </t>
  </si>
  <si>
    <t>Other</t>
  </si>
  <si>
    <t>Sub-total</t>
  </si>
  <si>
    <t>Consolidated</t>
  </si>
  <si>
    <t xml:space="preserve">Accretion  </t>
  </si>
  <si>
    <t>(amortization)</t>
  </si>
  <si>
    <t>June 30, 2010</t>
  </si>
  <si>
    <r>
      <t xml:space="preserve">losses </t>
    </r>
    <r>
      <rPr>
        <vertAlign val="superscript"/>
        <sz val="9"/>
        <rFont val="Arial"/>
        <family val="2"/>
      </rPr>
      <t>(2)</t>
    </r>
  </si>
  <si>
    <t xml:space="preserve">  Interest-sensitive life </t>
  </si>
  <si>
    <t xml:space="preserve">  Fixed annuity </t>
  </si>
  <si>
    <t xml:space="preserve"> Other</t>
  </si>
  <si>
    <t>Amortization before adjustments reflects total DAC amortization before amortization/accretion related to realized capital gains and losses, valuation changes on embedded derivatives that are not hedged and amortization acceleration/deceleration charged/credited to income.</t>
  </si>
  <si>
    <t>Included as a component of amortization of DAC on the Consolidated Statements of Operations.</t>
  </si>
  <si>
    <t>For the three months ended December 31, 2011</t>
  </si>
  <si>
    <t>Dec. 31, 2011</t>
  </si>
  <si>
    <t>For the three months ended December 31, 2010</t>
  </si>
  <si>
    <t>Sept. 30, 2010</t>
  </si>
  <si>
    <t>Dec. 31, 2010</t>
  </si>
  <si>
    <t>Reconciliation of Deferred Policy</t>
  </si>
  <si>
    <t>For the twelve months ended December 31, 2011</t>
  </si>
  <si>
    <t>Acquisition Costs as of December 31, 2011</t>
  </si>
  <si>
    <t>DAC before</t>
  </si>
  <si>
    <t>DAC after</t>
  </si>
  <si>
    <r>
      <t xml:space="preserve">losses </t>
    </r>
    <r>
      <rPr>
        <sz val="9"/>
        <rFont val="Arial"/>
        <family val="2"/>
      </rPr>
      <t>and</t>
    </r>
  </si>
  <si>
    <t xml:space="preserve">impact of </t>
  </si>
  <si>
    <t xml:space="preserve">Impact of </t>
  </si>
  <si>
    <t>unrealized</t>
  </si>
  <si>
    <t>(charged) credited</t>
  </si>
  <si>
    <r>
      <t xml:space="preserve">Dec. 31, 2011 </t>
    </r>
    <r>
      <rPr>
        <vertAlign val="superscript"/>
        <sz val="9"/>
        <rFont val="Arial"/>
        <family val="2"/>
      </rPr>
      <t>(3)</t>
    </r>
  </si>
  <si>
    <t>For the twelve months ended December 31, 2010</t>
  </si>
  <si>
    <t>Acquisition Costs as of December 31, 2010</t>
  </si>
  <si>
    <t>Accretion</t>
  </si>
  <si>
    <t>Dec. 31, 2009</t>
  </si>
  <si>
    <t>For the nine months ended September 30, 2011</t>
  </si>
  <si>
    <t>Acquisition Costs as of September 30, 2011</t>
  </si>
  <si>
    <t>Sept. 30, 2011</t>
  </si>
  <si>
    <t>For the nine months ended September 30, 2010</t>
  </si>
  <si>
    <t>Acquisition Costs as of September 30, 2010</t>
  </si>
  <si>
    <t>For the six months ended June 30, 2011</t>
  </si>
  <si>
    <t>Acquisition Costs as of June 30, 2011</t>
  </si>
  <si>
    <t>For the six months ended June 30, 2010</t>
  </si>
  <si>
    <t>Acquisition Costs as of June 30, 2010</t>
  </si>
  <si>
    <t>HISTORICAL CONSOLIDATED OPERATING</t>
  </si>
  <si>
    <t>AND FINANCIAL POSITION DATA</t>
  </si>
  <si>
    <t>($ in millions except per share data)</t>
  </si>
  <si>
    <t>Consolidated statements of operations data:</t>
  </si>
  <si>
    <t>Insurance premiums and contract charges</t>
  </si>
  <si>
    <t>Net investment income</t>
  </si>
  <si>
    <t>Realized capital gains and losses</t>
  </si>
  <si>
    <t>Operating income</t>
  </si>
  <si>
    <t xml:space="preserve">Realized capital gains and losses, after-tax </t>
  </si>
  <si>
    <r>
      <t>are not hedged, after-tax</t>
    </r>
    <r>
      <rPr>
        <vertAlign val="superscript"/>
        <sz val="9"/>
        <rFont val="Arial"/>
        <family val="2"/>
      </rPr>
      <t xml:space="preserve"> (3)</t>
    </r>
  </si>
  <si>
    <t>DAC and DSI unlocking relating to</t>
  </si>
  <si>
    <t>realized capital gains and losses, after-tax</t>
  </si>
  <si>
    <r>
      <t>Non-recurring items, after-tax</t>
    </r>
    <r>
      <rPr>
        <vertAlign val="superscript"/>
        <sz val="9"/>
        <rFont val="Arial"/>
        <family val="2"/>
      </rPr>
      <t xml:space="preserve"> (1)</t>
    </r>
  </si>
  <si>
    <t>(Loss) gain on disposition of operations, after-tax</t>
  </si>
  <si>
    <t>Income per share - Diluted</t>
  </si>
  <si>
    <t xml:space="preserve"> </t>
  </si>
  <si>
    <t>Net income (loss) per share - Basic</t>
  </si>
  <si>
    <t>Consolidated statements of financial position data:</t>
  </si>
  <si>
    <t xml:space="preserve">Reserves for claims and claims expense, </t>
  </si>
  <si>
    <t xml:space="preserve">  life-contingent contract benefits and </t>
  </si>
  <si>
    <t xml:space="preserve">  contractholder funds</t>
  </si>
  <si>
    <t>Operating ratios:</t>
  </si>
  <si>
    <t xml:space="preserve">Annual statutory premiums written to surplus </t>
  </si>
  <si>
    <t xml:space="preserve"> ratio (U.S. property-liability operations) </t>
  </si>
  <si>
    <t xml:space="preserve">1.6x </t>
  </si>
  <si>
    <t xml:space="preserve">1.7x </t>
  </si>
  <si>
    <t xml:space="preserve">1.9x </t>
  </si>
  <si>
    <t xml:space="preserve">1.5x </t>
  </si>
  <si>
    <t>Other operating data:</t>
  </si>
  <si>
    <r>
      <t>Total employees (excluding agents)</t>
    </r>
    <r>
      <rPr>
        <vertAlign val="superscript"/>
        <sz val="9"/>
        <rFont val="Arial"/>
        <family val="2"/>
      </rPr>
      <t xml:space="preserve"> (2)</t>
    </r>
  </si>
  <si>
    <r>
      <t>Total Allstate agencies</t>
    </r>
    <r>
      <rPr>
        <vertAlign val="superscript"/>
        <sz val="9"/>
        <rFont val="Arial"/>
        <family val="2"/>
      </rPr>
      <t xml:space="preserve"> (2)</t>
    </r>
  </si>
  <si>
    <t xml:space="preserve">During the fourth quarter of 2008, for traditional life insurance and immediate annuities with life contingencies, an aggregate premium deficiency of $336 million, pre-tax ($219 million, after-tax) resulted primarily from an experience study indicating that the annuitants on certain life-contingent contracts are projected to live longer than we anticipated when the contracts were issued, and, to a lesser degree, a reduction in the related investment portfolio yield.  The deficiency was recorded through a reduction in deferred acquisition costs. </t>
  </si>
  <si>
    <t>Reflects new measures added since prior year.</t>
  </si>
  <si>
    <t>PROPERTY-LIABILITY RESULTS</t>
  </si>
  <si>
    <t>($ in millions, except ratios)</t>
  </si>
  <si>
    <r>
      <t>Premiums written *</t>
    </r>
    <r>
      <rPr>
        <vertAlign val="superscript"/>
        <sz val="9"/>
        <rFont val="Arial"/>
        <family val="2"/>
      </rPr>
      <t xml:space="preserve"> </t>
    </r>
  </si>
  <si>
    <t>Premiums earned</t>
  </si>
  <si>
    <r>
      <t>Claims and claims expense</t>
    </r>
    <r>
      <rPr>
        <vertAlign val="superscript"/>
        <sz val="9"/>
        <rFont val="Arial"/>
        <family val="2"/>
      </rPr>
      <t xml:space="preserve"> </t>
    </r>
  </si>
  <si>
    <t>Amortization of deferred policy acquisition costs</t>
  </si>
  <si>
    <r>
      <t>Operating costs and expenses</t>
    </r>
    <r>
      <rPr>
        <vertAlign val="superscript"/>
        <sz val="9"/>
        <rFont val="Arial"/>
        <family val="2"/>
      </rPr>
      <t xml:space="preserve"> </t>
    </r>
  </si>
  <si>
    <r>
      <t>Restructuring and related charges</t>
    </r>
    <r>
      <rPr>
        <vertAlign val="superscript"/>
        <sz val="9"/>
        <rFont val="Arial"/>
        <family val="2"/>
      </rPr>
      <t xml:space="preserve"> </t>
    </r>
  </si>
  <si>
    <t xml:space="preserve">   Underwriting income (loss)  *</t>
  </si>
  <si>
    <t xml:space="preserve">Net investment income </t>
  </si>
  <si>
    <t>Periodic settlements and accruals on non-hedge</t>
  </si>
  <si>
    <t xml:space="preserve">   derivative instruments</t>
  </si>
  <si>
    <t>Income tax (expense) benefit on operations</t>
  </si>
  <si>
    <t>Reclassification of periodic settlements and accruals</t>
  </si>
  <si>
    <t xml:space="preserve">   on non-hedge derivative instruments, after-tax</t>
  </si>
  <si>
    <t>Catastrophe losses</t>
  </si>
  <si>
    <t>Operating ratios *</t>
  </si>
  <si>
    <t xml:space="preserve">  Claims and claims expense ("loss") ratio</t>
  </si>
  <si>
    <r>
      <t xml:space="preserve">  Expense ratio </t>
    </r>
    <r>
      <rPr>
        <vertAlign val="superscript"/>
        <sz val="9"/>
        <rFont val="Arial"/>
        <family val="2"/>
      </rPr>
      <t>(1)</t>
    </r>
  </si>
  <si>
    <t xml:space="preserve">  Combined ratio </t>
  </si>
  <si>
    <r>
      <t xml:space="preserve">  Combined ratio excluding the effect of catastrophes </t>
    </r>
    <r>
      <rPr>
        <sz val="9"/>
        <rFont val="Arial"/>
        <family val="2"/>
      </rPr>
      <t>*</t>
    </r>
  </si>
  <si>
    <t xml:space="preserve">  Effect of catastrophe losses on combined ratio *</t>
  </si>
  <si>
    <t xml:space="preserve">  Effect of prior year reserve reestimates</t>
  </si>
  <si>
    <r>
      <t>on combined ratio</t>
    </r>
    <r>
      <rPr>
        <sz val="9"/>
        <rFont val="Arial"/>
        <family val="2"/>
      </rPr>
      <t xml:space="preserve"> *</t>
    </r>
  </si>
  <si>
    <t xml:space="preserve">  Effect of catastrophe losses included in prior year</t>
  </si>
  <si>
    <t xml:space="preserve">    </t>
  </si>
  <si>
    <t>reserve reestimates on combined ratio</t>
  </si>
  <si>
    <t xml:space="preserve">  Effect of restructuring and related  </t>
  </si>
  <si>
    <t xml:space="preserve">    charges on combined ratio *</t>
  </si>
  <si>
    <t xml:space="preserve">  Effect of Discontinued Lines and Coverages</t>
  </si>
  <si>
    <t xml:space="preserve">    on combined ratio</t>
  </si>
  <si>
    <t>Reflects new measures added since prior quarter.</t>
  </si>
  <si>
    <t>HISTORICAL PROPERTY-LIABILITY RESULTS</t>
  </si>
  <si>
    <t>Twelve months ended December 31,</t>
  </si>
  <si>
    <t>Premiums written</t>
  </si>
  <si>
    <t>(Increase) decrease in unearned premium</t>
  </si>
  <si>
    <t>Claims and claims expense</t>
  </si>
  <si>
    <t>Restructuring and related charges</t>
  </si>
  <si>
    <t xml:space="preserve">   Underwriting (loss) income</t>
  </si>
  <si>
    <t>Periodic settlement and accruals on non-hedge</t>
  </si>
  <si>
    <t xml:space="preserve">  derivative instruments</t>
  </si>
  <si>
    <t>Income tax benefit (expense) on operations</t>
  </si>
  <si>
    <t>Gain on disposition of operations, after-tax</t>
  </si>
  <si>
    <t xml:space="preserve">Net income </t>
  </si>
  <si>
    <t>Operating ratios</t>
  </si>
  <si>
    <t xml:space="preserve">  Loss ratio</t>
  </si>
  <si>
    <r>
      <t xml:space="preserve">  Expense ratio</t>
    </r>
    <r>
      <rPr>
        <vertAlign val="superscript"/>
        <sz val="9"/>
        <rFont val="Arial"/>
        <family val="2"/>
      </rPr>
      <t xml:space="preserve"> </t>
    </r>
  </si>
  <si>
    <t xml:space="preserve">  Combined ratio</t>
  </si>
  <si>
    <t xml:space="preserve">  Combined ratio excluding the effect of catastrophes</t>
  </si>
  <si>
    <t xml:space="preserve">  Effect of catastrophe losses on combined ratio</t>
  </si>
  <si>
    <t xml:space="preserve">  Effect of prior year reserve reestimates on combined ratio</t>
  </si>
  <si>
    <t>Effect of restructuring and related charges</t>
  </si>
  <si>
    <t xml:space="preserve">  on combined ratio</t>
  </si>
  <si>
    <t xml:space="preserve">Effect of Discontinued Lines and </t>
  </si>
  <si>
    <t xml:space="preserve">   Coverages on the combined ratio</t>
  </si>
  <si>
    <t>Reflects new measure added since prior year.</t>
  </si>
  <si>
    <t>PROPERTY-LIABILITY UNDERWRITING RESULTS BY AREA OF BUSINESS</t>
  </si>
  <si>
    <t>Property-Liability Underwriting Summary</t>
  </si>
  <si>
    <t xml:space="preserve">  Allstate Protection</t>
  </si>
  <si>
    <t xml:space="preserve">  Discontinued Lines and Coverages</t>
  </si>
  <si>
    <t xml:space="preserve">  Underwriting income (loss) </t>
  </si>
  <si>
    <t>Allstate Protection Underwriting Summary</t>
  </si>
  <si>
    <t xml:space="preserve">  Premiums written</t>
  </si>
  <si>
    <t xml:space="preserve">  Premiums earned</t>
  </si>
  <si>
    <t xml:space="preserve">  Claims and claims expense </t>
  </si>
  <si>
    <t xml:space="preserve">  Amortization of deferred policy</t>
  </si>
  <si>
    <t xml:space="preserve">    acquisition costs</t>
  </si>
  <si>
    <t xml:space="preserve">  Operating costs and expenses </t>
  </si>
  <si>
    <t xml:space="preserve">  Restructuring and related charges</t>
  </si>
  <si>
    <t xml:space="preserve">    Underwriting income (loss)</t>
  </si>
  <si>
    <t xml:space="preserve">  Catastrophe losses</t>
  </si>
  <si>
    <t xml:space="preserve">  Operating ratios</t>
  </si>
  <si>
    <r>
      <t xml:space="preserve">    Loss ratio</t>
    </r>
    <r>
      <rPr>
        <vertAlign val="superscript"/>
        <sz val="9"/>
        <rFont val="Arial"/>
        <family val="2"/>
      </rPr>
      <t xml:space="preserve"> </t>
    </r>
  </si>
  <si>
    <r>
      <t xml:space="preserve">    Expense ratio</t>
    </r>
    <r>
      <rPr>
        <vertAlign val="superscript"/>
        <sz val="10"/>
        <rFont val="Arial"/>
        <family val="2"/>
      </rPr>
      <t xml:space="preserve"> </t>
    </r>
  </si>
  <si>
    <t xml:space="preserve">    Combined ratio</t>
  </si>
  <si>
    <t xml:space="preserve">  Effect of catastrophe losses</t>
  </si>
  <si>
    <t xml:space="preserve">  Effect of restructuring and related</t>
  </si>
  <si>
    <t xml:space="preserve">    charges on combined ratio</t>
  </si>
  <si>
    <t>Discontinued Lines and Coverages</t>
  </si>
  <si>
    <t xml:space="preserve">  Underwriting Summary</t>
  </si>
  <si>
    <t xml:space="preserve">  Operating costs and expenses</t>
  </si>
  <si>
    <t xml:space="preserve">    Underwriting loss</t>
  </si>
  <si>
    <t xml:space="preserve">    on the Property-Liability combined ratio</t>
  </si>
  <si>
    <t>Reflects new measure added since prior quarter.</t>
  </si>
  <si>
    <t>HISTORICAL PROPERTY-LIABILITY</t>
  </si>
  <si>
    <t>UNDERWRITING RESULTS BY AREA OF BUSINESS</t>
  </si>
  <si>
    <t>Allstate Protection</t>
  </si>
  <si>
    <t>Underwriting (loss) income</t>
  </si>
  <si>
    <t>Loss ratio</t>
  </si>
  <si>
    <t>Expense ratio</t>
  </si>
  <si>
    <t>Combined ratio</t>
  </si>
  <si>
    <t>Effect of catastrophe losses</t>
  </si>
  <si>
    <t>on combined ratio</t>
  </si>
  <si>
    <t>Underwriting loss</t>
  </si>
  <si>
    <t>Effect of Discontinued Lines and Coverages</t>
  </si>
  <si>
    <t>on the Property-Liability combined ratio</t>
  </si>
  <si>
    <t>PROPERTY-LIABILITY PREMIUMS WRITTEN BY MARKET SEGMENT</t>
  </si>
  <si>
    <t>Allstate brand</t>
  </si>
  <si>
    <t xml:space="preserve"> Standard auto </t>
  </si>
  <si>
    <t xml:space="preserve"> Non-standard auto </t>
  </si>
  <si>
    <t xml:space="preserve">     Auto</t>
  </si>
  <si>
    <t>Involuntary auto</t>
  </si>
  <si>
    <t>Commercial lines</t>
  </si>
  <si>
    <t>Homeowners</t>
  </si>
  <si>
    <t>Other personal lines</t>
  </si>
  <si>
    <t>Encompass brand</t>
  </si>
  <si>
    <t xml:space="preserve"> Standard auto</t>
  </si>
  <si>
    <t xml:space="preserve">Non-standard auto </t>
  </si>
  <si>
    <r>
      <t>Esurance brand</t>
    </r>
    <r>
      <rPr>
        <sz val="9"/>
        <rFont val="Arial"/>
        <family val="2"/>
      </rPr>
      <t xml:space="preserve"> </t>
    </r>
    <r>
      <rPr>
        <vertAlign val="superscript"/>
        <sz val="9"/>
        <rFont val="Arial"/>
        <family val="2"/>
      </rPr>
      <t>(1)</t>
    </r>
  </si>
  <si>
    <t xml:space="preserve">Standard auto </t>
  </si>
  <si>
    <t>ALLSTATE PROTECTION MARKET SEGMENT ANALYSIS</t>
  </si>
  <si>
    <t>Three months ended December 31,</t>
  </si>
  <si>
    <t xml:space="preserve">amortization of </t>
  </si>
  <si>
    <t>purchased intangible</t>
  </si>
  <si>
    <t>Incurred</t>
  </si>
  <si>
    <t>catastrophe losses</t>
  </si>
  <si>
    <t xml:space="preserve">reserve reestimates </t>
  </si>
  <si>
    <t>Incurred losses</t>
  </si>
  <si>
    <t xml:space="preserve">catastrophe losses </t>
  </si>
  <si>
    <t>Expenses</t>
  </si>
  <si>
    <r>
      <t>Loss ratio</t>
    </r>
    <r>
      <rPr>
        <vertAlign val="superscript"/>
        <sz val="9"/>
        <rFont val="Arial"/>
        <family val="2"/>
      </rPr>
      <t xml:space="preserve">  (2)</t>
    </r>
  </si>
  <si>
    <t>combined ratio</t>
  </si>
  <si>
    <t>Standard auto</t>
  </si>
  <si>
    <t>Non-standard auto</t>
  </si>
  <si>
    <t xml:space="preserve">      Auto</t>
  </si>
  <si>
    <r>
      <t xml:space="preserve">Other personal lines </t>
    </r>
    <r>
      <rPr>
        <vertAlign val="superscript"/>
        <sz val="9"/>
        <rFont val="Arial"/>
        <family val="2"/>
      </rPr>
      <t>(1)</t>
    </r>
  </si>
  <si>
    <r>
      <t xml:space="preserve">  Total Allstate brand</t>
    </r>
    <r>
      <rPr>
        <vertAlign val="superscript"/>
        <sz val="9"/>
        <rFont val="Arial"/>
        <family val="2"/>
      </rPr>
      <t xml:space="preserve"> </t>
    </r>
  </si>
  <si>
    <t xml:space="preserve">  Total Encompass brand</t>
  </si>
  <si>
    <r>
      <t>Esurance Brand</t>
    </r>
    <r>
      <rPr>
        <sz val="9"/>
        <rFont val="Arial"/>
        <family val="2"/>
      </rPr>
      <t xml:space="preserve"> </t>
    </r>
    <r>
      <rPr>
        <vertAlign val="superscript"/>
        <sz val="9"/>
        <rFont val="Arial"/>
        <family val="2"/>
      </rPr>
      <t>(3)</t>
    </r>
  </si>
  <si>
    <t xml:space="preserve">  Total Allstate brand </t>
  </si>
  <si>
    <t>Other personal lines includes commercial, condominium, renters, involuntary auto and other personal lines.</t>
  </si>
  <si>
    <t xml:space="preserve">Ratios are calculated using the premiums earned for the respective line of business. </t>
  </si>
  <si>
    <t>ALLSTATE PROTECTION HISTORICAL MARKET SEGMENT ANALYSIS</t>
  </si>
  <si>
    <t xml:space="preserve">Three months ended </t>
  </si>
  <si>
    <t>December 31, 2011</t>
  </si>
  <si>
    <t>September 30, 2011</t>
  </si>
  <si>
    <t>March 31, 2011</t>
  </si>
  <si>
    <t>Effect of</t>
  </si>
  <si>
    <t>CAT losses</t>
  </si>
  <si>
    <t xml:space="preserve">Premiums </t>
  </si>
  <si>
    <t>Loss</t>
  </si>
  <si>
    <t xml:space="preserve">on combined </t>
  </si>
  <si>
    <t>Expense</t>
  </si>
  <si>
    <t>earned</t>
  </si>
  <si>
    <t>ratio</t>
  </si>
  <si>
    <r>
      <t xml:space="preserve">Esurance Brand </t>
    </r>
    <r>
      <rPr>
        <vertAlign val="superscript"/>
        <sz val="9"/>
        <rFont val="Arial"/>
        <family val="2"/>
      </rPr>
      <t>(2)</t>
    </r>
  </si>
  <si>
    <t>December 31, 2010</t>
  </si>
  <si>
    <t>September 30, 2010</t>
  </si>
  <si>
    <t>March 31, 2010</t>
  </si>
  <si>
    <t>September 31, 2005</t>
  </si>
  <si>
    <t>CAT Losses</t>
  </si>
  <si>
    <t>Earned</t>
  </si>
  <si>
    <t>Ratio</t>
  </si>
  <si>
    <t>on Loss Ratio</t>
  </si>
  <si>
    <t xml:space="preserve">  Total Allstate brand</t>
  </si>
  <si>
    <t xml:space="preserve"> - </t>
  </si>
  <si>
    <t>PROPERTY-LIABILITY</t>
  </si>
  <si>
    <t>HISTORICAL IMPACT OF NET RATE CHANGES APPROVED ON PREMIUMS WRITTEN</t>
  </si>
  <si>
    <r>
      <t xml:space="preserve">December 31, 2011 </t>
    </r>
    <r>
      <rPr>
        <vertAlign val="superscript"/>
        <sz val="9"/>
        <rFont val="Arial"/>
        <family val="2"/>
      </rPr>
      <t>(1)</t>
    </r>
  </si>
  <si>
    <t xml:space="preserve">June 30, 2011 </t>
  </si>
  <si>
    <t xml:space="preserve">Number of </t>
  </si>
  <si>
    <t xml:space="preserve">State     </t>
  </si>
  <si>
    <t>states</t>
  </si>
  <si>
    <r>
      <t xml:space="preserve">Countrywide (%) </t>
    </r>
    <r>
      <rPr>
        <vertAlign val="superscript"/>
        <sz val="9"/>
        <rFont val="Arial"/>
        <family val="2"/>
      </rPr>
      <t>(4)</t>
    </r>
  </si>
  <si>
    <r>
      <t xml:space="preserve">specific (%) </t>
    </r>
    <r>
      <rPr>
        <vertAlign val="superscript"/>
        <sz val="9"/>
        <rFont val="Arial"/>
        <family val="2"/>
      </rPr>
      <t>(5)</t>
    </r>
  </si>
  <si>
    <r>
      <t xml:space="preserve">Standard auto </t>
    </r>
    <r>
      <rPr>
        <vertAlign val="superscript"/>
        <sz val="9"/>
        <rFont val="Arial"/>
        <family val="2"/>
      </rPr>
      <t>(2)</t>
    </r>
  </si>
  <si>
    <t>(11)</t>
  </si>
  <si>
    <t>(10)</t>
  </si>
  <si>
    <t>(9)</t>
  </si>
  <si>
    <t>(7)(8)</t>
  </si>
  <si>
    <r>
      <t>Non-standard auto</t>
    </r>
    <r>
      <rPr>
        <vertAlign val="superscript"/>
        <sz val="9"/>
        <rFont val="Arial"/>
        <family val="2"/>
      </rPr>
      <t xml:space="preserve"> </t>
    </r>
  </si>
  <si>
    <r>
      <t xml:space="preserve">Homeowners </t>
    </r>
    <r>
      <rPr>
        <vertAlign val="superscript"/>
        <sz val="9"/>
        <rFont val="Arial"/>
        <family val="2"/>
      </rPr>
      <t>(3)</t>
    </r>
  </si>
  <si>
    <t>(6)</t>
  </si>
  <si>
    <r>
      <t>Homeowners</t>
    </r>
    <r>
      <rPr>
        <vertAlign val="superscript"/>
        <sz val="9"/>
        <rFont val="Arial"/>
        <family val="2"/>
      </rPr>
      <t xml:space="preserve"> </t>
    </r>
  </si>
  <si>
    <t>Esurance brand</t>
  </si>
  <si>
    <t>n/a</t>
  </si>
  <si>
    <t>(12)</t>
  </si>
  <si>
    <t>(6) (7)</t>
  </si>
  <si>
    <t>(7)</t>
  </si>
  <si>
    <r>
      <t>Homeowners</t>
    </r>
    <r>
      <rPr>
        <vertAlign val="superscript"/>
        <sz val="9"/>
        <rFont val="Arial"/>
        <family val="2"/>
      </rPr>
      <t xml:space="preserve"> (3)</t>
    </r>
  </si>
  <si>
    <t>(4)</t>
  </si>
  <si>
    <t xml:space="preserve">Represents the impact in the states where rate changes were approved during the year as a percentage of total countrywide prior year-end premiums written. </t>
  </si>
  <si>
    <t>(5)</t>
  </si>
  <si>
    <t>Represents the impact in the states where rate changes were approved during the year as a percentage of its respective total prior year-end premiums written in those states.</t>
  </si>
  <si>
    <t>Includes Washington, D.C.</t>
  </si>
  <si>
    <t>Includes targeted rate decreases in certain markets to improve our competitive position for target customers (multi-car residence owners).</t>
  </si>
  <si>
    <t>(8)</t>
  </si>
  <si>
    <t>Includes the impact of a 20.9% and 2.3% rate increases in Florida and a 12.0% rate increase in New York in the first quarter of 2011.</t>
  </si>
  <si>
    <t>Includes the impact of a 20.0% and 6.0% rate increases in Florida and a 3.7% rate increase in New York in the second quarter of 2011.</t>
  </si>
  <si>
    <t>Includes the impact of a 9.9% average rate increase in New York in the third quarter of 2011.</t>
  </si>
  <si>
    <t>Includes the impact of a 8.0% rate increase in Florida and a 1.2% rate increase in New York in the fourth quarter of 2011.</t>
  </si>
  <si>
    <t>n/a reflects not available.</t>
  </si>
  <si>
    <t>STANDARD AUTO PROFITABILITY MEASURES</t>
  </si>
  <si>
    <r>
      <t xml:space="preserve">Standard auto </t>
    </r>
    <r>
      <rPr>
        <vertAlign val="superscript"/>
        <sz val="9"/>
        <rFont val="Arial"/>
        <family val="2"/>
      </rPr>
      <t>(1)</t>
    </r>
  </si>
  <si>
    <t>Net premiums written</t>
  </si>
  <si>
    <r>
      <t xml:space="preserve">Esurance brand </t>
    </r>
    <r>
      <rPr>
        <vertAlign val="superscript"/>
        <sz val="9"/>
        <rFont val="Arial"/>
        <family val="2"/>
      </rPr>
      <t>(2)</t>
    </r>
  </si>
  <si>
    <t>Net premiums earned</t>
  </si>
  <si>
    <t>Underwriting Income</t>
  </si>
  <si>
    <t xml:space="preserve">     Allstate Protection</t>
  </si>
  <si>
    <t>Effect of catastrophe losses on combined ratio</t>
  </si>
  <si>
    <t xml:space="preserve">Allstate brand combined ratio excluding the effect of </t>
  </si>
  <si>
    <t>Effect of catastrophe losses included in prior year</t>
  </si>
  <si>
    <t xml:space="preserve">     reserve reestimates on combined ratio</t>
  </si>
  <si>
    <t xml:space="preserve">  Allstate brand combined ratio </t>
  </si>
  <si>
    <t>Refer to the Allstate Brand Domestic Operating Measures and Statistics page for operating measures and trends.</t>
  </si>
  <si>
    <t>NON-STANDARD AUTO PROFITABILITY MEASURES</t>
  </si>
  <si>
    <r>
      <t>Non-standard auto</t>
    </r>
    <r>
      <rPr>
        <b/>
        <vertAlign val="superscript"/>
        <sz val="9"/>
        <rFont val="Arial"/>
        <family val="2"/>
      </rPr>
      <t xml:space="preserve"> </t>
    </r>
    <r>
      <rPr>
        <vertAlign val="superscript"/>
        <sz val="9"/>
        <rFont val="Arial"/>
        <family val="2"/>
      </rPr>
      <t>(1)</t>
    </r>
  </si>
  <si>
    <t>AUTO PROFITABILITY MEASURES</t>
  </si>
  <si>
    <r>
      <t xml:space="preserve">Auto </t>
    </r>
    <r>
      <rPr>
        <vertAlign val="superscript"/>
        <sz val="9"/>
        <rFont val="Arial"/>
        <family val="2"/>
      </rPr>
      <t>(1)</t>
    </r>
  </si>
  <si>
    <t>HOMEOWNERS PROFITABILITY MEASURES</t>
  </si>
  <si>
    <r>
      <t xml:space="preserve">Homeowners </t>
    </r>
    <r>
      <rPr>
        <vertAlign val="superscript"/>
        <sz val="9"/>
        <rFont val="Arial"/>
        <family val="2"/>
      </rPr>
      <t>(1)</t>
    </r>
  </si>
  <si>
    <t xml:space="preserve">Encompass brand </t>
  </si>
  <si>
    <r>
      <t xml:space="preserve">ALLSTATE BRAND DOMESTIC OPERATING MEASURES AND STATISTICS </t>
    </r>
    <r>
      <rPr>
        <vertAlign val="superscript"/>
        <sz val="10"/>
        <rFont val="Arial"/>
        <family val="2"/>
      </rPr>
      <t>(1)</t>
    </r>
  </si>
  <si>
    <r>
      <t xml:space="preserve">Policies in Force </t>
    </r>
    <r>
      <rPr>
        <sz val="9"/>
        <rFont val="Arial"/>
        <family val="2"/>
      </rPr>
      <t>(in thousands)</t>
    </r>
    <r>
      <rPr>
        <b/>
        <sz val="9"/>
        <rFont val="Arial"/>
        <family val="2"/>
      </rPr>
      <t xml:space="preserve"> </t>
    </r>
    <r>
      <rPr>
        <vertAlign val="superscript"/>
        <sz val="9"/>
        <rFont val="Arial"/>
        <family val="2"/>
      </rPr>
      <t>(2)</t>
    </r>
  </si>
  <si>
    <r>
      <t xml:space="preserve">Emerging business </t>
    </r>
    <r>
      <rPr>
        <vertAlign val="superscript"/>
        <sz val="9"/>
        <rFont val="Arial"/>
        <family val="2"/>
      </rPr>
      <t>(3)</t>
    </r>
  </si>
  <si>
    <t>Canada</t>
  </si>
  <si>
    <t>Allstate Roadside Services</t>
  </si>
  <si>
    <r>
      <t xml:space="preserve">Good Hands Roadside Members </t>
    </r>
    <r>
      <rPr>
        <sz val="9"/>
        <rFont val="Arial"/>
        <family val="2"/>
      </rPr>
      <t>(in thousands)</t>
    </r>
    <r>
      <rPr>
        <b/>
        <sz val="9"/>
        <rFont val="Arial"/>
        <family val="2"/>
      </rPr>
      <t xml:space="preserve"> </t>
    </r>
    <r>
      <rPr>
        <vertAlign val="superscript"/>
        <sz val="9"/>
        <rFont val="Arial"/>
        <family val="2"/>
      </rPr>
      <t>(8)</t>
    </r>
  </si>
  <si>
    <r>
      <t>New Issued Applications</t>
    </r>
    <r>
      <rPr>
        <sz val="9"/>
        <rFont val="Arial"/>
        <family val="2"/>
      </rPr>
      <t xml:space="preserve"> (in thousands) </t>
    </r>
    <r>
      <rPr>
        <vertAlign val="superscript"/>
        <sz val="9"/>
        <rFont val="Arial"/>
        <family val="2"/>
      </rPr>
      <t>(4)</t>
    </r>
  </si>
  <si>
    <t xml:space="preserve">    Auto</t>
  </si>
  <si>
    <r>
      <t xml:space="preserve">Average Premium - Gross Written ($) </t>
    </r>
    <r>
      <rPr>
        <vertAlign val="superscript"/>
        <sz val="9"/>
        <rFont val="Arial"/>
        <family val="2"/>
      </rPr>
      <t>(5)</t>
    </r>
  </si>
  <si>
    <r>
      <t>Average Premium - Net Earned ($)</t>
    </r>
    <r>
      <rPr>
        <b/>
        <vertAlign val="superscript"/>
        <sz val="9"/>
        <rFont val="Arial"/>
        <family val="2"/>
      </rPr>
      <t xml:space="preserve"> </t>
    </r>
    <r>
      <rPr>
        <vertAlign val="superscript"/>
        <sz val="9"/>
        <rFont val="Arial"/>
        <family val="2"/>
      </rPr>
      <t>(6)</t>
    </r>
  </si>
  <si>
    <r>
      <t xml:space="preserve">Renewal Ratio (%) </t>
    </r>
    <r>
      <rPr>
        <vertAlign val="superscript"/>
        <sz val="9"/>
        <rFont val="Arial"/>
        <family val="2"/>
      </rPr>
      <t>(7)</t>
    </r>
  </si>
  <si>
    <t>Bodily Injury Claim Frequency</t>
  </si>
  <si>
    <t>(% change year-over-year)</t>
  </si>
  <si>
    <t>Property Damage Claim Frequency</t>
  </si>
  <si>
    <t>Auto Paid Severity</t>
  </si>
  <si>
    <t>Bodily injury</t>
  </si>
  <si>
    <t>Property damage</t>
  </si>
  <si>
    <t>Homeowners Excluding Catastrophe Losses</t>
  </si>
  <si>
    <t xml:space="preserve">Claim frequency </t>
  </si>
  <si>
    <t>Claim severity</t>
  </si>
  <si>
    <t xml:space="preserve">Measures and statistics presented for Allstate brand exclude the Company's Canadian operations, loan protection and specialty auto, except for policies in force.  </t>
  </si>
  <si>
    <t xml:space="preserve">Policies in Force:  Policy counts are based on items rather than customers.  A multi-car customer would generate multiple item (policy) counts, even if all cars were insured under one policy.
</t>
  </si>
  <si>
    <t>New Issued Applications:  Item counts of automobiles or homeowners insurance applications for insurance policies that were issued during the period.  Does not include automobiles that are added by existing customers.</t>
  </si>
  <si>
    <t xml:space="preserve">Average Premium - Gross Written:  Gross premiums written divided by issued item count.  Gross premiums written include the impacts from discounts and surcharges; and exclude the impacts from mid-term premium adjustments, ceded reinsurance premiums, and premium refund accruals.  Average premiums represent the appropriate policy term for each line, which is 6 months for auto and 12 months for homeowners.
</t>
  </si>
  <si>
    <t xml:space="preserve">Average Premium - Net Earned:  Earned premium divided by average policies in force for the period.  Earned premium includes the impacts from mid-term premium adjustments and ceded reinsurance, but does not include impacts of premium refund accruals.  Average premiums represent the appropriate policy term for each line, which is 6 months for auto and 12 months for homeowners.
</t>
  </si>
  <si>
    <t xml:space="preserve">(7)  </t>
  </si>
  <si>
    <t>Renewal ratio:  Renewal policies issued during the period, based on contract effective dates, divided by the total policies issued 6 months prior for auto or 12 months prior for homeowners.</t>
  </si>
  <si>
    <t xml:space="preserve">(8)  </t>
  </si>
  <si>
    <t xml:space="preserve">HOMEOWNERS SUPPLEMENTAL INFORMATION </t>
  </si>
  <si>
    <t>Twelve months ended December 31, 2011</t>
  </si>
  <si>
    <r>
      <t xml:space="preserve">Premium rate changes </t>
    </r>
    <r>
      <rPr>
        <vertAlign val="superscript"/>
        <sz val="9"/>
        <rFont val="Arial"/>
        <family val="2"/>
      </rPr>
      <t>(5)</t>
    </r>
  </si>
  <si>
    <t xml:space="preserve">Annual impact of </t>
  </si>
  <si>
    <t>rate changes</t>
  </si>
  <si>
    <t xml:space="preserve">Earned </t>
  </si>
  <si>
    <t>Catastrophe</t>
  </si>
  <si>
    <t xml:space="preserve">catastrophes </t>
  </si>
  <si>
    <t>on state specific</t>
  </si>
  <si>
    <r>
      <t>Primary Exposure Groupings</t>
    </r>
    <r>
      <rPr>
        <vertAlign val="superscript"/>
        <sz val="10"/>
        <rFont val="Arial"/>
        <family val="2"/>
      </rPr>
      <t xml:space="preserve"> (1)</t>
    </r>
  </si>
  <si>
    <t>premiums</t>
  </si>
  <si>
    <t>losses</t>
  </si>
  <si>
    <t>Loss ratios</t>
  </si>
  <si>
    <t>on loss ratio</t>
  </si>
  <si>
    <t>catastrophes</t>
  </si>
  <si>
    <t>premiums written</t>
  </si>
  <si>
    <t>Florida</t>
  </si>
  <si>
    <t>Other hurricane exposure states</t>
  </si>
  <si>
    <r>
      <t xml:space="preserve">Total hurricane exposure states  </t>
    </r>
    <r>
      <rPr>
        <vertAlign val="superscript"/>
        <sz val="10"/>
        <rFont val="Arial"/>
        <family val="2"/>
      </rPr>
      <t>(2)</t>
    </r>
  </si>
  <si>
    <t>Other catastrophe exposure states</t>
  </si>
  <si>
    <t>Total</t>
  </si>
  <si>
    <t>1992 to 2011 Historical Information</t>
  </si>
  <si>
    <t>(Adjusted for Industry Reinsurance or Insurance Mechanism)</t>
  </si>
  <si>
    <r>
      <t xml:space="preserve">premiums </t>
    </r>
    <r>
      <rPr>
        <vertAlign val="superscript"/>
        <sz val="10"/>
        <rFont val="Arial"/>
        <family val="2"/>
      </rPr>
      <t>(4)</t>
    </r>
  </si>
  <si>
    <r>
      <t>losses</t>
    </r>
    <r>
      <rPr>
        <vertAlign val="superscript"/>
        <sz val="10"/>
        <rFont val="Arial"/>
        <family val="2"/>
      </rPr>
      <t xml:space="preserve"> (3)</t>
    </r>
  </si>
  <si>
    <r>
      <t xml:space="preserve">Loss ratios </t>
    </r>
    <r>
      <rPr>
        <vertAlign val="superscript"/>
        <sz val="10"/>
        <rFont val="Arial"/>
        <family val="2"/>
      </rPr>
      <t>(3)</t>
    </r>
  </si>
  <si>
    <r>
      <t xml:space="preserve">losses </t>
    </r>
    <r>
      <rPr>
        <vertAlign val="superscript"/>
        <sz val="10"/>
        <rFont val="Arial"/>
        <family val="2"/>
      </rPr>
      <t>(3)</t>
    </r>
  </si>
  <si>
    <r>
      <t xml:space="preserve">on loss ratio </t>
    </r>
    <r>
      <rPr>
        <vertAlign val="superscript"/>
        <sz val="9"/>
        <rFont val="Arial"/>
        <family val="2"/>
      </rPr>
      <t>(3)</t>
    </r>
  </si>
  <si>
    <r>
      <t xml:space="preserve">(1) </t>
    </r>
    <r>
      <rPr>
        <b/>
        <u/>
        <sz val="9"/>
        <rFont val="Arial"/>
        <family val="2"/>
      </rPr>
      <t>Basis of Presentation</t>
    </r>
  </si>
  <si>
    <t>This homeowners supplemental information schedule displays financial results for the homeowners business (defined to include standard homeowners, scheduled personal property and other than primary residence lines) for the period 1992 through 2011.  The premiums and losses are presented on a GAAP basis with adjustments as indicated in Notes 3 and 4.  Each state in which the Company writes business has been categorized into one of two exposure groupings (Hurricane or Other).   Hurricane exposure states are comprised of those states in which hurricanes are the primary catastrophe exposure. However, the catastrophe losses for these states include losses due to other kinds of catastrophes.  A catastrophe is defined by Allstate as an event that produces pre-tax losses before reinsurance in excess of $1 million, and involves multiple first party policyholders, or an event that produces a number of claims in excess of a preset per-event threshold of average claims in a specific area, occurring within a certain amount of time following the event.</t>
  </si>
  <si>
    <r>
      <t>(2)</t>
    </r>
    <r>
      <rPr>
        <b/>
        <sz val="9"/>
        <rFont val="Arial"/>
        <family val="2"/>
      </rPr>
      <t xml:space="preserve"> </t>
    </r>
    <r>
      <rPr>
        <b/>
        <u/>
        <sz val="9"/>
        <rFont val="Arial"/>
        <family val="2"/>
      </rPr>
      <t>Hurricane Exposure States</t>
    </r>
  </si>
  <si>
    <t xml:space="preserve">Hurricane exposure states include the following coastal locations:  Alabama, Connecticut, Delaware, Florida, Georgia, Louisiana, Maine, Maryland, Massachusetts, Mississippi, New Hampshire, New Jersey, New York, North Carolina, Pennsylvania, Rhode Island, South Carolina, Texas, Virginia and Washington, D.C.  </t>
  </si>
  <si>
    <r>
      <t>(3)</t>
    </r>
    <r>
      <rPr>
        <sz val="9"/>
        <rFont val="Arial"/>
        <family val="2"/>
      </rPr>
      <t xml:space="preserve"> </t>
    </r>
    <r>
      <rPr>
        <b/>
        <u/>
        <sz val="9"/>
        <rFont val="Arial"/>
        <family val="2"/>
      </rPr>
      <t>Incurred Losses</t>
    </r>
  </si>
  <si>
    <t xml:space="preserve">Incurred losses (which include catastrophe losses) and Catastrophe losses, exclude the effects of those events for which the exposure is now covered, at least in part, by permanent industry reinsurance or insurance mechanism (i.e., Florida Hurricane Catastrophe Fund ("FHCF"), California Earthquake Authority) or with Hawaii hurricanes, coverage is being brokered to a non-affiliated insurance company.  Mechanisms such as the FHCF and external reinsurance are available and are reflected in our capital structure and help mitigate exposure to these types of events.   For the period 1992 - 2011, Incurred losses and Catastrophe losses for the Hurricane exposure states were adjusted to exclude $1.8 billion for losses related to Hurricane Andrew.  Incurred losses and Catastrophe losses for the Other catastrophe exposure states were adjusted to exclude an additional $1.8 billion for losses related to certain California earthquakes and Hawaii hurricanes.  Subsequent catastrophes of a similar magnitude are not excluded from the exhibit.  Through the use of the insurance mechanisms, Allstate may have a contingent liability for industry assessments and losses exceeding the claims paying capacity of these mechanisms as discussed in the Annual Report on Form 10-K. </t>
  </si>
  <si>
    <r>
      <t>(4)</t>
    </r>
    <r>
      <rPr>
        <sz val="9"/>
        <rFont val="Arial"/>
        <family val="2"/>
      </rPr>
      <t xml:space="preserve"> </t>
    </r>
    <r>
      <rPr>
        <b/>
        <u/>
        <sz val="9"/>
        <rFont val="Arial"/>
        <family val="2"/>
      </rPr>
      <t>Earned Premiums</t>
    </r>
  </si>
  <si>
    <t xml:space="preserve">Earned premiums for the Hurricane exposure locations was adjusted to add back premium ceded to third party reinsurers of $178 million for hurricane reinsurance purchased in Florida, the Northeast and other states during the period 1992 to 2005.  These programs support management actions that address hurricane exposures.  Mechanisms such as the FHCF and external reinsurance are available and are reflected in our capital structure because they help mitigate exposure to these types of events, but no impact is reflected in earned premiums above.  </t>
  </si>
  <si>
    <r>
      <t xml:space="preserve">(5) </t>
    </r>
    <r>
      <rPr>
        <b/>
        <u/>
        <sz val="9"/>
        <rFont val="Arial"/>
        <family val="2"/>
      </rPr>
      <t>Premium Rate Changes</t>
    </r>
  </si>
  <si>
    <t xml:space="preserve">Represents the impact in the states where rate changes were approved during the year as a percentage of total prior year-end premiums written in those states.  </t>
  </si>
  <si>
    <t>EFFECT OF CATASTROPHE LOSSES ON THE COMBINED RATIO</t>
  </si>
  <si>
    <t xml:space="preserve">Excludes the effect of </t>
  </si>
  <si>
    <t xml:space="preserve">catastrophe losses relating to </t>
  </si>
  <si>
    <t>earthquakes and hurricanes</t>
  </si>
  <si>
    <t>Effect of all catastrophe losses on the Property-Liability</t>
  </si>
  <si>
    <t>Effect on the</t>
  </si>
  <si>
    <t>catastrophe</t>
  </si>
  <si>
    <t>Quarter 1</t>
  </si>
  <si>
    <t>Quarter 2</t>
  </si>
  <si>
    <t>Quarter 3</t>
  </si>
  <si>
    <t>Quarter 4</t>
  </si>
  <si>
    <t xml:space="preserve">Year </t>
  </si>
  <si>
    <t>year-to-date</t>
  </si>
  <si>
    <t>losses by year</t>
  </si>
  <si>
    <r>
      <t xml:space="preserve">1992 </t>
    </r>
    <r>
      <rPr>
        <vertAlign val="superscript"/>
        <sz val="9"/>
        <rFont val="Arial"/>
        <family val="2"/>
      </rPr>
      <t>(3)</t>
    </r>
  </si>
  <si>
    <r>
      <t>1993</t>
    </r>
    <r>
      <rPr>
        <vertAlign val="superscript"/>
        <sz val="9"/>
        <rFont val="Arial"/>
        <family val="2"/>
      </rPr>
      <t xml:space="preserve"> (3)</t>
    </r>
  </si>
  <si>
    <r>
      <t xml:space="preserve">1994 </t>
    </r>
    <r>
      <rPr>
        <vertAlign val="superscript"/>
        <sz val="9"/>
        <rFont val="Arial"/>
        <family val="2"/>
      </rPr>
      <t>(3)</t>
    </r>
  </si>
  <si>
    <r>
      <t xml:space="preserve">Average </t>
    </r>
    <r>
      <rPr>
        <vertAlign val="superscript"/>
        <sz val="9"/>
        <rFont val="Arial"/>
        <family val="2"/>
      </rPr>
      <t>(2)</t>
    </r>
  </si>
  <si>
    <t>Excludes the effect of catastrophe losses relating to</t>
  </si>
  <si>
    <t>Hurricane Andrew, California Earthquakes,</t>
  </si>
  <si>
    <r>
      <t xml:space="preserve">and Hawaii Hurricanes </t>
    </r>
    <r>
      <rPr>
        <vertAlign val="superscript"/>
        <sz val="9"/>
        <rFont val="Arial"/>
        <family val="2"/>
      </rPr>
      <t>(1)</t>
    </r>
  </si>
  <si>
    <t>Year</t>
  </si>
  <si>
    <r>
      <t>Average</t>
    </r>
    <r>
      <rPr>
        <vertAlign val="superscript"/>
        <sz val="9"/>
        <rFont val="Arial"/>
        <family val="2"/>
      </rPr>
      <t xml:space="preserve"> (2)</t>
    </r>
  </si>
  <si>
    <t>The effect of Catastrophe losses on the combined ratio is presented excluding the effects of those events for which the exposure is now covered by an industry reinsurance or insurance mechanism (i.e., Florida Hurricane Catastrophe Fund and California Earthquake Authority) or with Hawaii hurricanes, coverage is being brokered to a non-affiliated insurance company (see the "Commitments, Guarantees and Contingent Liabilities" footnote to the Consolidated Financial Statements).</t>
  </si>
  <si>
    <t xml:space="preserve">The effect of Catastrophes and Catastrophes excluding extraordinary catastrophes on the Combined Ratio calculated as an average for all periods since 1992.  </t>
  </si>
  <si>
    <t>The years 1992-1994 have been adjusted to exclude the premiums earned of the PMI Group, a mortgage guarantee insurer that was sold in 1995.</t>
  </si>
  <si>
    <t>ALLSTATE PROTECTION HISTORICAL CATASTROPHE BY SIZE OF EVENT</t>
  </si>
  <si>
    <t>Three months ended December 31, 2011</t>
  </si>
  <si>
    <t>Average</t>
  </si>
  <si>
    <t xml:space="preserve">Number </t>
  </si>
  <si>
    <t>Claim and</t>
  </si>
  <si>
    <t xml:space="preserve">Combined </t>
  </si>
  <si>
    <t>Size of catastrophe</t>
  </si>
  <si>
    <t>of events</t>
  </si>
  <si>
    <t>claim expense</t>
  </si>
  <si>
    <t>ratio impact</t>
  </si>
  <si>
    <t>loss per event</t>
  </si>
  <si>
    <t>Greater than $250 million</t>
  </si>
  <si>
    <t>$101 million to $250 million</t>
  </si>
  <si>
    <t>$50 million to $100 million</t>
  </si>
  <si>
    <t>Less than $50 million</t>
  </si>
  <si>
    <t xml:space="preserve">   Total</t>
  </si>
  <si>
    <t>Prior year reserve reestimates</t>
  </si>
  <si>
    <t>Prior quarter reserve reestimates</t>
  </si>
  <si>
    <t xml:space="preserve">   Total catastrophe losses</t>
  </si>
  <si>
    <t>1995 through December 31, 2011</t>
  </si>
  <si>
    <t>Principal</t>
  </si>
  <si>
    <t>state with</t>
  </si>
  <si>
    <t>loss</t>
  </si>
  <si>
    <t xml:space="preserve">   Hurricane Katrina - 2005</t>
  </si>
  <si>
    <t>LA</t>
  </si>
  <si>
    <t xml:space="preserve">   Hurricane Rita - 2005</t>
  </si>
  <si>
    <t>TX</t>
  </si>
  <si>
    <t xml:space="preserve">   Hurricane Ike - 2008</t>
  </si>
  <si>
    <t xml:space="preserve">   Hurricane Ivan - 2004</t>
  </si>
  <si>
    <t>FL</t>
  </si>
  <si>
    <t xml:space="preserve">   Hurricane Charley - 2004</t>
  </si>
  <si>
    <t xml:space="preserve">   Hurricane Frances - 2004</t>
  </si>
  <si>
    <t xml:space="preserve">   Hurricane Wilma - 2005</t>
  </si>
  <si>
    <t xml:space="preserve">   Hurricane Irene - 2011</t>
  </si>
  <si>
    <t>NY, NJ, MD</t>
  </si>
  <si>
    <t xml:space="preserve">   May 2011 Tornados</t>
  </si>
  <si>
    <t>TX, OH, MO</t>
  </si>
  <si>
    <t xml:space="preserve">   April 27th 2011 Tornados</t>
  </si>
  <si>
    <t>AL</t>
  </si>
  <si>
    <t xml:space="preserve">   Hurricane Jeanne - 2004</t>
  </si>
  <si>
    <t xml:space="preserve">   Arizona Hail - 2010</t>
  </si>
  <si>
    <t>AZ</t>
  </si>
  <si>
    <t xml:space="preserve">   October 2003 Fires</t>
  </si>
  <si>
    <t>CA</t>
  </si>
  <si>
    <t xml:space="preserve">   Hurricane Gustav - 2008</t>
  </si>
  <si>
    <t xml:space="preserve">   April 24th 2011 Tornados</t>
  </si>
  <si>
    <t>TN</t>
  </si>
  <si>
    <t xml:space="preserve">      Greater than $250 million</t>
  </si>
  <si>
    <t xml:space="preserve">PROPERTY-LIABILITY </t>
  </si>
  <si>
    <r>
      <t>Auto</t>
    </r>
    <r>
      <rPr>
        <vertAlign val="superscript"/>
        <sz val="9"/>
        <rFont val="Arial"/>
        <family val="2"/>
      </rPr>
      <t xml:space="preserve"> </t>
    </r>
  </si>
  <si>
    <r>
      <t xml:space="preserve">   Allstate Protection </t>
    </r>
    <r>
      <rPr>
        <vertAlign val="superscript"/>
        <sz val="9"/>
        <rFont val="Arial"/>
        <family val="2"/>
      </rPr>
      <t>(2)</t>
    </r>
  </si>
  <si>
    <t xml:space="preserve">   Discontinued Lines and Coverages</t>
  </si>
  <si>
    <t xml:space="preserve">      Property-Liability</t>
  </si>
  <si>
    <r>
      <t xml:space="preserve">Esurance brand </t>
    </r>
    <r>
      <rPr>
        <vertAlign val="superscript"/>
        <sz val="9"/>
        <rFont val="Arial"/>
        <family val="2"/>
      </rPr>
      <t>(3)</t>
    </r>
  </si>
  <si>
    <r>
      <t xml:space="preserve">Allstate Protection </t>
    </r>
    <r>
      <rPr>
        <vertAlign val="superscript"/>
        <sz val="9"/>
        <rFont val="Arial"/>
        <family val="2"/>
      </rPr>
      <t>(2)</t>
    </r>
  </si>
  <si>
    <r>
      <t xml:space="preserve">Reestimates on Combined Ratio </t>
    </r>
    <r>
      <rPr>
        <vertAlign val="superscript"/>
        <sz val="9"/>
        <rFont val="Arial"/>
        <family val="2"/>
      </rPr>
      <t>(1)</t>
    </r>
  </si>
  <si>
    <t>Favorable reserve reestimates are shown in parentheses.</t>
  </si>
  <si>
    <t>Favorable reserve reestimates included in catastrophe losses totaled $32 million and $23 million in the three months ended December 31, 2011 and 2010, respectively.  Favorable reserve reestimates included in catastrophe losses totaled $130 million and $163 million in the twelve months ended December 31, 2011 and 2010, respectively.</t>
  </si>
  <si>
    <r>
      <t xml:space="preserve">     on the combined ratio </t>
    </r>
    <r>
      <rPr>
        <vertAlign val="superscript"/>
        <sz val="9"/>
        <rFont val="Arial"/>
        <family val="2"/>
      </rPr>
      <t>(1)</t>
    </r>
  </si>
  <si>
    <t xml:space="preserve"> HISTORICAL PROPERTY-LIABILITY LOSS RESERVES</t>
  </si>
  <si>
    <t>(net of reinsurance)</t>
  </si>
</sst>
</file>

<file path=xl/styles.xml><?xml version="1.0" encoding="utf-8"?>
<styleSheet xmlns="http://schemas.openxmlformats.org/spreadsheetml/2006/main">
  <numFmts count="19">
    <numFmt numFmtId="42" formatCode="_(&quot;$&quot;* #,##0_);_(&quot;$&quot;* \(#,##0\);_(&quot;$&quot;* &quot;-&quot;_);_(@_)"/>
    <numFmt numFmtId="41" formatCode="_(* #,##0_);_(* \(#,##0\);_(* &quot;-&quot;_);_(@_)"/>
    <numFmt numFmtId="43" formatCode="_(* #,##0.00_);_(* \(#,##0.00\);_(* &quot;-&quot;??_);_(@_)"/>
    <numFmt numFmtId="164" formatCode="_(* #,##0.0_);_(* \(#,##0.0\);_(* &quot;-&quot;??_);_(@_)"/>
    <numFmt numFmtId="165" formatCode="_(* #,##0.0_);_(* \(#,##0.0\);_(* &quot;-&quot;?_);_(@_)"/>
    <numFmt numFmtId="166" formatCode="_(* #,##0.00_);_(* \(#,##0.00\);_(* &quot;-&quot;_);_(@_)"/>
    <numFmt numFmtId="167" formatCode="_(* #,##0.0_);_(* \(#,##0.0\);_(* &quot;-&quot;_);_(@_)"/>
    <numFmt numFmtId="168" formatCode="#,##0.0_);\(#,##0.0\)"/>
    <numFmt numFmtId="169" formatCode="_(* #,##0_);_(* \(#,##0\);_(* &quot;-&quot;??_);_(@_)"/>
    <numFmt numFmtId="170" formatCode="0.0"/>
    <numFmt numFmtId="171" formatCode="_(* #,##0.0000_);_(* \(#,##0.0000\);_(* &quot;-&quot;????_);_(@_)"/>
    <numFmt numFmtId="172" formatCode="0.0_);\(0.0\)"/>
    <numFmt numFmtId="173" formatCode="0.0_)"/>
    <numFmt numFmtId="174" formatCode="mmmm\ d\,\ yyyy"/>
    <numFmt numFmtId="175" formatCode="#,##0.000000_);\(#,##0.000000\)"/>
    <numFmt numFmtId="176" formatCode="#,##0.00000_);\(#,##0.00000\)"/>
    <numFmt numFmtId="177" formatCode="_(* #,##0.000_);_(* \(#,##0.000\);_(* &quot;-&quot;_);_(@_)"/>
    <numFmt numFmtId="178" formatCode="_(* #,##0_);_(* \(#,##0\);_(* &quot;-&quot;?_);_(@_)"/>
    <numFmt numFmtId="179" formatCode="0.0%"/>
  </numFmts>
  <fonts count="30">
    <font>
      <sz val="11"/>
      <color theme="1"/>
      <name val="Calibri"/>
      <family val="2"/>
      <scheme val="minor"/>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sz val="10"/>
      <name val="Arial"/>
      <family val="2"/>
    </font>
    <font>
      <b/>
      <vertAlign val="superscript"/>
      <sz val="9"/>
      <name val="Arial"/>
      <family val="2"/>
    </font>
    <font>
      <vertAlign val="superscript"/>
      <sz val="9"/>
      <name val="Arial"/>
      <family val="2"/>
    </font>
    <font>
      <sz val="12"/>
      <name val="Arial"/>
      <family val="2"/>
    </font>
    <font>
      <vertAlign val="superscript"/>
      <sz val="10"/>
      <name val="Arial"/>
      <family val="2"/>
    </font>
    <font>
      <sz val="11"/>
      <name val="Times New Roman"/>
      <family val="1"/>
    </font>
    <font>
      <vertAlign val="superscript"/>
      <sz val="8"/>
      <name val="Arial"/>
      <family val="2"/>
    </font>
    <font>
      <b/>
      <sz val="11"/>
      <name val="Arial"/>
      <family val="2"/>
    </font>
    <font>
      <sz val="9"/>
      <color indexed="10"/>
      <name val="Arial"/>
      <family val="2"/>
    </font>
    <font>
      <u/>
      <sz val="9"/>
      <color indexed="8"/>
      <name val="Arial"/>
      <family val="2"/>
    </font>
    <font>
      <u/>
      <sz val="9"/>
      <name val="Arial"/>
      <family val="2"/>
    </font>
    <font>
      <sz val="10"/>
      <name val="Times New Roman"/>
      <family val="1"/>
    </font>
    <font>
      <b/>
      <u/>
      <sz val="9"/>
      <name val="Arial"/>
      <family val="2"/>
    </font>
    <font>
      <b/>
      <sz val="9"/>
      <color indexed="8"/>
      <name val="Arial"/>
      <family val="2"/>
    </font>
    <font>
      <sz val="9"/>
      <color indexed="8"/>
      <name val="Arial"/>
      <family val="2"/>
    </font>
    <font>
      <vertAlign val="superscript"/>
      <sz val="9"/>
      <color indexed="8"/>
      <name val="Arial"/>
      <family val="2"/>
    </font>
    <font>
      <b/>
      <sz val="24"/>
      <color indexed="10"/>
      <name val="Arial"/>
      <family val="2"/>
    </font>
    <font>
      <b/>
      <sz val="26"/>
      <color indexed="10"/>
      <name val="Arial"/>
      <family val="2"/>
    </font>
    <font>
      <b/>
      <sz val="24"/>
      <name val="Arial"/>
      <family val="2"/>
    </font>
    <font>
      <u/>
      <sz val="10"/>
      <color indexed="12"/>
      <name val="MS Sans Serif"/>
      <family val="2"/>
    </font>
    <font>
      <sz val="8"/>
      <color indexed="8"/>
      <name val="Arial"/>
      <family val="2"/>
    </font>
    <font>
      <b/>
      <sz val="10"/>
      <color indexed="8"/>
      <name val="Arial"/>
      <family val="2"/>
    </font>
    <font>
      <sz val="11"/>
      <color theme="1"/>
      <name val="Calibri"/>
      <family val="2"/>
      <scheme val="minor"/>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medium">
        <color indexed="64"/>
      </right>
      <top/>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thin">
        <color indexed="8"/>
      </bottom>
      <diagonal/>
    </border>
    <border>
      <left/>
      <right/>
      <top style="thin">
        <color indexed="8"/>
      </top>
      <bottom style="double">
        <color indexed="64"/>
      </bottom>
      <diagonal/>
    </border>
    <border>
      <left/>
      <right/>
      <top/>
      <bottom style="double">
        <color indexed="8"/>
      </bottom>
      <diagonal/>
    </border>
    <border>
      <left/>
      <right/>
      <top style="thin">
        <color indexed="64"/>
      </top>
      <bottom/>
      <diagonal/>
    </border>
  </borders>
  <cellStyleXfs count="20">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7" fillId="0" borderId="0"/>
    <xf numFmtId="0" fontId="29" fillId="0" borderId="0"/>
    <xf numFmtId="0" fontId="18" fillId="0" borderId="0"/>
    <xf numFmtId="0" fontId="3" fillId="0" borderId="0"/>
    <xf numFmtId="168" fontId="10"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9" fontId="1" fillId="0" borderId="0" applyFont="0" applyFill="0" applyBorder="0" applyAlignment="0" applyProtection="0"/>
  </cellStyleXfs>
  <cellXfs count="1059">
    <xf numFmtId="0" fontId="0" fillId="0" borderId="0" xfId="0"/>
    <xf numFmtId="0" fontId="2" fillId="0" borderId="0" xfId="0" applyFont="1" applyFill="1" applyAlignment="1">
      <alignment horizontal="center"/>
    </xf>
    <xf numFmtId="0" fontId="3" fillId="0" borderId="0" xfId="0" applyFont="1" applyFill="1"/>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xf numFmtId="0" fontId="5" fillId="0" borderId="0" xfId="0" applyFont="1" applyFill="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0" xfId="0" applyFont="1" applyFill="1" applyAlignment="1">
      <alignment horizontal="center"/>
    </xf>
    <xf numFmtId="0" fontId="5" fillId="0" borderId="0" xfId="0" applyFont="1" applyFill="1" applyBorder="1"/>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0" xfId="0" applyFont="1" applyFill="1" applyBorder="1" applyAlignment="1">
      <alignment horizontal="left"/>
    </xf>
    <xf numFmtId="41" fontId="5" fillId="0" borderId="0" xfId="0" applyNumberFormat="1" applyFont="1" applyFill="1" applyAlignment="1">
      <alignment horizontal="center"/>
    </xf>
    <xf numFmtId="41" fontId="5" fillId="0" borderId="4" xfId="0" applyNumberFormat="1" applyFont="1" applyFill="1" applyBorder="1" applyAlignment="1">
      <alignment horizontal="center"/>
    </xf>
    <xf numFmtId="41" fontId="5" fillId="0" borderId="0" xfId="0" applyNumberFormat="1" applyFont="1" applyFill="1" applyBorder="1" applyAlignment="1">
      <alignment horizontal="center"/>
    </xf>
    <xf numFmtId="41" fontId="5" fillId="0" borderId="6" xfId="0" applyNumberFormat="1" applyFont="1" applyFill="1" applyBorder="1" applyAlignment="1">
      <alignment horizontal="center"/>
    </xf>
    <xf numFmtId="41" fontId="6" fillId="0" borderId="0" xfId="0" applyNumberFormat="1" applyFont="1" applyFill="1"/>
    <xf numFmtId="41" fontId="5" fillId="0" borderId="0" xfId="0" applyNumberFormat="1" applyFont="1" applyFill="1"/>
    <xf numFmtId="41" fontId="5" fillId="0" borderId="4" xfId="0" applyNumberFormat="1" applyFont="1" applyFill="1" applyBorder="1"/>
    <xf numFmtId="41" fontId="5" fillId="0" borderId="0" xfId="0" applyNumberFormat="1" applyFont="1" applyFill="1" applyBorder="1"/>
    <xf numFmtId="41" fontId="5" fillId="0" borderId="6" xfId="0" applyNumberFormat="1" applyFont="1" applyFill="1" applyBorder="1"/>
    <xf numFmtId="41" fontId="5" fillId="0" borderId="0" xfId="1" applyNumberFormat="1" applyFont="1" applyFill="1"/>
    <xf numFmtId="41" fontId="5" fillId="0" borderId="6" xfId="1" applyNumberFormat="1" applyFont="1" applyFill="1" applyBorder="1"/>
    <xf numFmtId="41" fontId="5" fillId="0" borderId="0" xfId="1" applyNumberFormat="1" applyFont="1" applyFill="1" applyBorder="1"/>
    <xf numFmtId="41" fontId="5" fillId="0" borderId="4" xfId="1" applyNumberFormat="1" applyFont="1" applyFill="1" applyBorder="1"/>
    <xf numFmtId="0" fontId="5" fillId="0" borderId="0" xfId="0" applyFont="1" applyFill="1" applyAlignment="1">
      <alignment vertical="top"/>
    </xf>
    <xf numFmtId="41" fontId="5" fillId="0" borderId="5" xfId="1" applyNumberFormat="1" applyFont="1" applyFill="1" applyBorder="1"/>
    <xf numFmtId="41" fontId="5" fillId="0" borderId="7" xfId="0" applyNumberFormat="1" applyFont="1" applyFill="1" applyBorder="1"/>
    <xf numFmtId="41" fontId="5" fillId="0" borderId="0" xfId="0" applyNumberFormat="1" applyFont="1" applyFill="1" applyAlignment="1"/>
    <xf numFmtId="41" fontId="5" fillId="0" borderId="6" xfId="0" applyNumberFormat="1" applyFont="1" applyFill="1" applyBorder="1" applyAlignment="1"/>
    <xf numFmtId="41" fontId="5" fillId="0" borderId="0" xfId="0" applyNumberFormat="1" applyFont="1" applyFill="1" applyBorder="1" applyAlignment="1"/>
    <xf numFmtId="0" fontId="3" fillId="0" borderId="0" xfId="0" applyFont="1" applyFill="1" applyBorder="1"/>
    <xf numFmtId="0" fontId="5" fillId="0" borderId="4" xfId="0" applyFont="1" applyFill="1" applyBorder="1"/>
    <xf numFmtId="0" fontId="5" fillId="0" borderId="6" xfId="0" applyFont="1" applyFill="1" applyBorder="1"/>
    <xf numFmtId="1" fontId="5" fillId="0" borderId="0" xfId="0" applyNumberFormat="1" applyFont="1" applyFill="1" applyAlignment="1" applyProtection="1">
      <alignment horizontal="left"/>
    </xf>
    <xf numFmtId="41" fontId="5" fillId="0" borderId="5" xfId="0" applyNumberFormat="1" applyFont="1" applyFill="1" applyBorder="1"/>
    <xf numFmtId="41" fontId="5" fillId="0" borderId="7" xfId="1" applyNumberFormat="1" applyFont="1" applyFill="1" applyBorder="1"/>
    <xf numFmtId="41" fontId="6" fillId="0" borderId="0" xfId="0" applyNumberFormat="1" applyFont="1" applyFill="1" applyAlignment="1">
      <alignment horizontal="left"/>
    </xf>
    <xf numFmtId="41" fontId="6" fillId="0" borderId="0" xfId="0" quotePrefix="1" applyNumberFormat="1" applyFont="1" applyFill="1" applyAlignment="1">
      <alignment horizontal="left"/>
    </xf>
    <xf numFmtId="0" fontId="3" fillId="0" borderId="4" xfId="0" applyFont="1" applyFill="1" applyBorder="1"/>
    <xf numFmtId="0" fontId="6" fillId="0" borderId="0" xfId="0" applyFont="1" applyFill="1"/>
    <xf numFmtId="41" fontId="5" fillId="0" borderId="8" xfId="0" applyNumberFormat="1" applyFont="1" applyFill="1" applyBorder="1"/>
    <xf numFmtId="41" fontId="5" fillId="0" borderId="8" xfId="1" applyNumberFormat="1" applyFont="1" applyFill="1" applyBorder="1"/>
    <xf numFmtId="0" fontId="3" fillId="0" borderId="6" xfId="0" applyFont="1" applyFill="1" applyBorder="1"/>
    <xf numFmtId="1" fontId="5" fillId="0" borderId="0" xfId="0" applyNumberFormat="1" applyFont="1" applyFill="1" applyBorder="1" applyAlignment="1" applyProtection="1">
      <alignment horizontal="left"/>
    </xf>
    <xf numFmtId="43" fontId="5" fillId="0" borderId="8" xfId="0" applyNumberFormat="1" applyFont="1" applyFill="1" applyBorder="1"/>
    <xf numFmtId="164" fontId="5" fillId="0" borderId="8" xfId="0" applyNumberFormat="1" applyFont="1" applyFill="1" applyBorder="1"/>
    <xf numFmtId="165" fontId="5" fillId="0" borderId="9" xfId="0" applyNumberFormat="1" applyFont="1" applyFill="1" applyBorder="1"/>
    <xf numFmtId="164" fontId="5" fillId="0" borderId="9" xfId="0" applyNumberFormat="1" applyFont="1" applyFill="1" applyBorder="1"/>
    <xf numFmtId="41" fontId="3" fillId="0" borderId="4" xfId="0" applyNumberFormat="1" applyFont="1" applyFill="1" applyBorder="1"/>
    <xf numFmtId="43" fontId="5" fillId="0" borderId="0" xfId="0" applyNumberFormat="1" applyFont="1" applyFill="1"/>
    <xf numFmtId="41" fontId="3" fillId="0" borderId="6" xfId="0" applyNumberFormat="1" applyFont="1" applyFill="1" applyBorder="1"/>
    <xf numFmtId="43" fontId="5" fillId="0" borderId="0" xfId="0" applyNumberFormat="1" applyFont="1" applyFill="1" applyBorder="1"/>
    <xf numFmtId="43" fontId="3" fillId="0" borderId="0" xfId="0" applyNumberFormat="1" applyFont="1" applyFill="1" applyBorder="1"/>
    <xf numFmtId="0" fontId="6" fillId="0" borderId="0" xfId="0" applyFont="1" applyFill="1" applyAlignment="1"/>
    <xf numFmtId="41" fontId="3" fillId="0" borderId="10" xfId="0" applyNumberFormat="1" applyFont="1" applyFill="1" applyBorder="1"/>
    <xf numFmtId="41" fontId="3" fillId="0" borderId="11" xfId="0" applyNumberFormat="1" applyFont="1" applyFill="1" applyBorder="1"/>
    <xf numFmtId="41" fontId="3" fillId="0" borderId="12" xfId="0" applyNumberFormat="1" applyFont="1" applyFill="1" applyBorder="1"/>
    <xf numFmtId="41" fontId="3" fillId="0" borderId="0" xfId="0" applyNumberFormat="1" applyFont="1" applyFill="1" applyBorder="1" applyAlignment="1"/>
    <xf numFmtId="0" fontId="9" fillId="0" borderId="0" xfId="0" quotePrefix="1" applyFont="1" applyFill="1" applyAlignment="1">
      <alignment vertical="top"/>
    </xf>
    <xf numFmtId="0" fontId="3" fillId="0" borderId="0" xfId="0" applyFont="1" applyFill="1" applyAlignment="1">
      <alignment vertical="top"/>
    </xf>
    <xf numFmtId="41" fontId="3" fillId="0" borderId="0" xfId="0" applyNumberFormat="1" applyFont="1" applyFill="1" applyAlignment="1">
      <alignment vertical="top"/>
    </xf>
    <xf numFmtId="41" fontId="3" fillId="0" borderId="0" xfId="0" applyNumberFormat="1" applyFont="1" applyFill="1"/>
    <xf numFmtId="41" fontId="3" fillId="0" borderId="0" xfId="0" applyNumberFormat="1" applyFont="1" applyFill="1" applyAlignment="1"/>
    <xf numFmtId="0" fontId="3" fillId="0" borderId="0" xfId="0" applyFont="1" applyFill="1" applyAlignment="1"/>
    <xf numFmtId="0" fontId="5" fillId="0" borderId="0" xfId="0" applyFont="1" applyFill="1" applyBorder="1" applyAlignment="1"/>
    <xf numFmtId="0" fontId="5" fillId="0" borderId="0" xfId="0" applyFont="1" applyFill="1" applyAlignment="1"/>
    <xf numFmtId="0" fontId="5" fillId="0" borderId="0" xfId="0" applyNumberFormat="1" applyFont="1" applyFill="1" applyAlignment="1"/>
    <xf numFmtId="0" fontId="5" fillId="0" borderId="0" xfId="0" applyNumberFormat="1" applyFont="1" applyFill="1"/>
    <xf numFmtId="0" fontId="5" fillId="0" borderId="0" xfId="0" applyNumberFormat="1" applyFont="1" applyFill="1" applyBorder="1"/>
    <xf numFmtId="0" fontId="5" fillId="0" borderId="1" xfId="0" applyNumberFormat="1" applyFont="1" applyFill="1" applyBorder="1"/>
    <xf numFmtId="0" fontId="5" fillId="0" borderId="2" xfId="0" applyNumberFormat="1" applyFont="1" applyFill="1" applyBorder="1" applyAlignment="1">
      <alignment horizontal="center"/>
    </xf>
    <xf numFmtId="0" fontId="5" fillId="0" borderId="3"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4" xfId="0" applyNumberFormat="1" applyFont="1" applyFill="1" applyBorder="1"/>
    <xf numFmtId="0" fontId="5" fillId="0" borderId="5" xfId="0" applyNumberFormat="1" applyFont="1" applyFill="1" applyBorder="1" applyAlignment="1">
      <alignment horizontal="center"/>
    </xf>
    <xf numFmtId="0" fontId="5" fillId="0" borderId="6" xfId="0" applyNumberFormat="1" applyFont="1" applyFill="1" applyBorder="1" applyAlignment="1">
      <alignment horizontal="center"/>
    </xf>
    <xf numFmtId="37" fontId="5" fillId="0" borderId="0" xfId="0" applyNumberFormat="1" applyFont="1" applyFill="1" applyBorder="1"/>
    <xf numFmtId="41" fontId="5" fillId="0" borderId="0" xfId="0" applyNumberFormat="1" applyFont="1" applyFill="1" applyAlignment="1">
      <alignment horizontal="left"/>
    </xf>
    <xf numFmtId="41" fontId="5" fillId="0" borderId="0" xfId="0" applyNumberFormat="1" applyFont="1" applyFill="1" applyBorder="1" applyAlignment="1">
      <alignment horizontal="left"/>
    </xf>
    <xf numFmtId="0" fontId="6" fillId="0" borderId="0" xfId="0" applyNumberFormat="1" applyFont="1" applyFill="1"/>
    <xf numFmtId="166" fontId="5" fillId="0" borderId="0" xfId="0" applyNumberFormat="1" applyFont="1" applyFill="1" applyBorder="1"/>
    <xf numFmtId="166" fontId="5" fillId="0" borderId="0" xfId="0" applyNumberFormat="1" applyFont="1" applyFill="1"/>
    <xf numFmtId="166" fontId="5" fillId="0" borderId="5" xfId="0" applyNumberFormat="1" applyFont="1" applyFill="1" applyBorder="1"/>
    <xf numFmtId="166" fontId="5" fillId="0" borderId="6" xfId="0" applyNumberFormat="1" applyFont="1" applyFill="1" applyBorder="1"/>
    <xf numFmtId="166" fontId="5" fillId="0" borderId="8" xfId="0" applyNumberFormat="1" applyFont="1" applyFill="1" applyBorder="1"/>
    <xf numFmtId="167" fontId="5" fillId="0" borderId="8" xfId="0" applyNumberFormat="1" applyFont="1" applyFill="1" applyBorder="1"/>
    <xf numFmtId="167" fontId="5" fillId="0" borderId="6" xfId="0" applyNumberFormat="1" applyFont="1" applyFill="1" applyBorder="1"/>
    <xf numFmtId="167" fontId="5" fillId="0" borderId="0" xfId="0" applyNumberFormat="1" applyFont="1" applyFill="1" applyBorder="1"/>
    <xf numFmtId="41" fontId="5" fillId="0" borderId="10" xfId="0" applyNumberFormat="1" applyFont="1" applyFill="1" applyBorder="1"/>
    <xf numFmtId="41" fontId="5" fillId="0" borderId="11" xfId="0" applyNumberFormat="1" applyFont="1" applyFill="1" applyBorder="1"/>
    <xf numFmtId="41" fontId="5" fillId="0" borderId="12" xfId="0" applyNumberFormat="1" applyFont="1" applyFill="1" applyBorder="1"/>
    <xf numFmtId="41" fontId="5" fillId="0" borderId="0" xfId="0" applyNumberFormat="1" applyFont="1" applyFill="1" applyAlignment="1">
      <alignment vertical="top"/>
    </xf>
    <xf numFmtId="166" fontId="5" fillId="0" borderId="0" xfId="0" applyNumberFormat="1" applyFont="1" applyFill="1" applyAlignment="1">
      <alignment vertical="top"/>
    </xf>
    <xf numFmtId="0" fontId="6" fillId="0" borderId="0" xfId="0" applyFont="1" applyFill="1" applyAlignment="1">
      <alignment horizontal="centerContinuous"/>
    </xf>
    <xf numFmtId="0" fontId="5" fillId="0" borderId="0" xfId="0" applyFont="1" applyFill="1" applyAlignment="1">
      <alignment horizontal="centerContinuous"/>
    </xf>
    <xf numFmtId="37" fontId="5" fillId="0" borderId="0" xfId="0" applyNumberFormat="1" applyFont="1" applyFill="1" applyAlignment="1">
      <alignment horizontal="left"/>
    </xf>
    <xf numFmtId="0" fontId="5" fillId="0" borderId="0" xfId="0" applyFont="1" applyFill="1" applyAlignment="1">
      <alignment horizontal="left"/>
    </xf>
    <xf numFmtId="0" fontId="5" fillId="0" borderId="0" xfId="0" applyNumberFormat="1" applyFont="1" applyFill="1" applyAlignment="1">
      <alignment vertical="top"/>
    </xf>
    <xf numFmtId="168" fontId="5" fillId="0" borderId="0" xfId="7" applyFont="1" applyFill="1" applyAlignment="1">
      <alignment vertical="top"/>
    </xf>
    <xf numFmtId="41" fontId="3" fillId="0" borderId="0" xfId="0" applyNumberFormat="1" applyFont="1" applyFill="1" applyAlignment="1">
      <alignment horizontal="centerContinuous"/>
    </xf>
    <xf numFmtId="1" fontId="3" fillId="0" borderId="0" xfId="0" applyNumberFormat="1" applyFont="1" applyFill="1" applyAlignment="1">
      <alignment horizontal="centerContinuous"/>
    </xf>
    <xf numFmtId="1" fontId="5" fillId="0" borderId="0" xfId="0" applyNumberFormat="1" applyFont="1" applyFill="1"/>
    <xf numFmtId="16" fontId="5" fillId="0" borderId="0" xfId="0" applyNumberFormat="1" applyFont="1" applyFill="1" applyBorder="1" applyAlignment="1">
      <alignment horizontal="center"/>
    </xf>
    <xf numFmtId="16" fontId="5" fillId="0" borderId="0" xfId="0" quotePrefix="1" applyNumberFormat="1" applyFont="1" applyFill="1" applyBorder="1" applyAlignment="1">
      <alignment horizontal="center"/>
    </xf>
    <xf numFmtId="1" fontId="5" fillId="0" borderId="0" xfId="0" applyNumberFormat="1" applyFont="1" applyFill="1" applyBorder="1"/>
    <xf numFmtId="41" fontId="5" fillId="0" borderId="0" xfId="0" quotePrefix="1" applyNumberFormat="1" applyFont="1" applyFill="1" applyBorder="1" applyAlignment="1">
      <alignment horizontal="center"/>
    </xf>
    <xf numFmtId="1" fontId="6" fillId="0" borderId="0" xfId="0" applyNumberFormat="1" applyFont="1" applyFill="1"/>
    <xf numFmtId="1" fontId="3" fillId="0" borderId="0" xfId="0" applyNumberFormat="1" applyFont="1" applyFill="1"/>
    <xf numFmtId="1" fontId="5" fillId="0" borderId="0" xfId="0" applyNumberFormat="1" applyFont="1" applyFill="1" applyAlignment="1">
      <alignment horizontal="left"/>
    </xf>
    <xf numFmtId="41" fontId="5" fillId="0" borderId="0" xfId="0" applyNumberFormat="1" applyFont="1" applyFill="1" applyProtection="1"/>
    <xf numFmtId="1" fontId="5" fillId="0" borderId="0" xfId="0" applyNumberFormat="1" applyFont="1" applyFill="1" applyProtection="1"/>
    <xf numFmtId="41" fontId="5" fillId="0" borderId="5" xfId="0" applyNumberFormat="1" applyFont="1" applyFill="1" applyBorder="1" applyProtection="1"/>
    <xf numFmtId="41" fontId="5" fillId="0" borderId="8" xfId="0" applyNumberFormat="1" applyFont="1" applyFill="1" applyBorder="1" applyProtection="1"/>
    <xf numFmtId="1" fontId="9" fillId="0" borderId="0" xfId="0" quotePrefix="1" applyNumberFormat="1" applyFont="1" applyFill="1" applyAlignment="1">
      <alignment horizontal="left" vertical="top"/>
    </xf>
    <xf numFmtId="1" fontId="3" fillId="0" borderId="0" xfId="0" applyNumberFormat="1" applyFont="1" applyFill="1" applyAlignment="1">
      <alignment vertical="top"/>
    </xf>
    <xf numFmtId="0" fontId="12" fillId="0" borderId="0" xfId="0" applyFont="1" applyAlignment="1">
      <alignment vertical="top"/>
    </xf>
    <xf numFmtId="169" fontId="5" fillId="0" borderId="0" xfId="1" applyNumberFormat="1" applyFont="1" applyFill="1"/>
    <xf numFmtId="169" fontId="2" fillId="0" borderId="0" xfId="1" applyNumberFormat="1" applyFont="1" applyFill="1" applyAlignment="1">
      <alignment horizontal="center"/>
    </xf>
    <xf numFmtId="169" fontId="5" fillId="0" borderId="1" xfId="1" applyNumberFormat="1" applyFont="1" applyFill="1" applyBorder="1"/>
    <xf numFmtId="169" fontId="5" fillId="0" borderId="2" xfId="1" applyNumberFormat="1" applyFont="1" applyFill="1" applyBorder="1" applyAlignment="1">
      <alignment horizontal="center"/>
    </xf>
    <xf numFmtId="169" fontId="2" fillId="0" borderId="3" xfId="1" applyNumberFormat="1" applyFont="1" applyFill="1" applyBorder="1" applyAlignment="1">
      <alignment horizontal="center"/>
    </xf>
    <xf numFmtId="169" fontId="5" fillId="0" borderId="0" xfId="1" applyNumberFormat="1" applyFont="1" applyFill="1" applyBorder="1"/>
    <xf numFmtId="169" fontId="5" fillId="0" borderId="0" xfId="1" applyNumberFormat="1" applyFont="1" applyFill="1" applyBorder="1" applyAlignment="1">
      <alignment horizontal="center"/>
    </xf>
    <xf numFmtId="169" fontId="2" fillId="0" borderId="0" xfId="1" applyNumberFormat="1" applyFont="1" applyFill="1" applyBorder="1" applyAlignment="1">
      <alignment horizontal="center"/>
    </xf>
    <xf numFmtId="0" fontId="5" fillId="0" borderId="0" xfId="1" applyNumberFormat="1" applyFont="1" applyFill="1"/>
    <xf numFmtId="0" fontId="5" fillId="0" borderId="4" xfId="1" applyNumberFormat="1" applyFont="1" applyFill="1" applyBorder="1"/>
    <xf numFmtId="0" fontId="5" fillId="0" borderId="5" xfId="1" applyNumberFormat="1" applyFont="1" applyFill="1" applyBorder="1" applyAlignment="1">
      <alignment horizontal="center"/>
    </xf>
    <xf numFmtId="0" fontId="5" fillId="0" borderId="6" xfId="1" applyNumberFormat="1" applyFont="1" applyFill="1" applyBorder="1"/>
    <xf numFmtId="0" fontId="5" fillId="0" borderId="0" xfId="1" applyNumberFormat="1" applyFont="1" applyFill="1" applyBorder="1"/>
    <xf numFmtId="169" fontId="6" fillId="0" borderId="0" xfId="1" applyNumberFormat="1" applyFont="1" applyFill="1" applyAlignment="1"/>
    <xf numFmtId="169" fontId="5" fillId="0" borderId="0" xfId="1" applyNumberFormat="1" applyFont="1" applyFill="1" applyAlignment="1">
      <alignment horizontal="center"/>
    </xf>
    <xf numFmtId="169" fontId="5" fillId="0" borderId="4" xfId="1" applyNumberFormat="1" applyFont="1" applyFill="1" applyBorder="1" applyAlignment="1">
      <alignment horizontal="center"/>
    </xf>
    <xf numFmtId="169" fontId="5" fillId="0" borderId="6" xfId="1" applyNumberFormat="1" applyFont="1" applyFill="1" applyBorder="1" applyAlignment="1">
      <alignment horizontal="center"/>
    </xf>
    <xf numFmtId="169" fontId="5" fillId="0" borderId="4" xfId="1" applyNumberFormat="1" applyFont="1" applyFill="1" applyBorder="1"/>
    <xf numFmtId="169" fontId="5" fillId="0" borderId="6" xfId="1" applyNumberFormat="1" applyFont="1" applyFill="1" applyBorder="1"/>
    <xf numFmtId="2" fontId="5" fillId="0" borderId="0" xfId="1" applyNumberFormat="1" applyFont="1" applyFill="1"/>
    <xf numFmtId="169" fontId="5" fillId="0" borderId="8" xfId="1" applyNumberFormat="1" applyFont="1" applyFill="1" applyBorder="1"/>
    <xf numFmtId="2" fontId="5" fillId="0" borderId="0" xfId="1" applyNumberFormat="1" applyFont="1" applyFill="1" applyAlignment="1">
      <alignment horizontal="left"/>
    </xf>
    <xf numFmtId="164" fontId="5" fillId="0" borderId="8" xfId="1" applyNumberFormat="1" applyFont="1" applyFill="1" applyBorder="1"/>
    <xf numFmtId="43" fontId="5" fillId="0" borderId="8" xfId="1" applyNumberFormat="1" applyFont="1" applyFill="1" applyBorder="1"/>
    <xf numFmtId="169" fontId="6" fillId="0" borderId="0" xfId="1" applyNumberFormat="1" applyFont="1" applyFill="1" applyAlignment="1">
      <alignment horizontal="left"/>
    </xf>
    <xf numFmtId="169" fontId="5" fillId="0" borderId="5" xfId="1" applyNumberFormat="1" applyFont="1" applyFill="1" applyBorder="1"/>
    <xf numFmtId="164" fontId="5" fillId="0" borderId="0" xfId="1" applyNumberFormat="1" applyFont="1" applyFill="1" applyBorder="1"/>
    <xf numFmtId="169" fontId="5" fillId="0" borderId="0" xfId="1" applyNumberFormat="1" applyFont="1" applyFill="1" applyAlignment="1">
      <alignment horizontal="left"/>
    </xf>
    <xf numFmtId="169" fontId="5" fillId="0" borderId="10" xfId="1" applyNumberFormat="1" applyFont="1" applyFill="1" applyBorder="1"/>
    <xf numFmtId="169" fontId="5" fillId="0" borderId="11" xfId="1" applyNumberFormat="1" applyFont="1" applyFill="1" applyBorder="1"/>
    <xf numFmtId="169" fontId="5" fillId="0" borderId="12" xfId="1" applyNumberFormat="1" applyFont="1" applyFill="1" applyBorder="1"/>
    <xf numFmtId="169" fontId="11" fillId="0" borderId="0" xfId="1" quotePrefix="1" applyNumberFormat="1" applyFont="1" applyFill="1"/>
    <xf numFmtId="169" fontId="11" fillId="0" borderId="0" xfId="1" applyNumberFormat="1" applyFont="1" applyFill="1"/>
    <xf numFmtId="169" fontId="9" fillId="0" borderId="0" xfId="1" quotePrefix="1" applyNumberFormat="1" applyFont="1" applyFill="1" applyAlignment="1">
      <alignment vertical="top"/>
    </xf>
    <xf numFmtId="0" fontId="5" fillId="0" borderId="0" xfId="1" applyNumberFormat="1" applyFont="1" applyFill="1" applyAlignment="1">
      <alignment vertical="top"/>
    </xf>
    <xf numFmtId="0" fontId="5" fillId="0" borderId="0" xfId="1" applyNumberFormat="1" applyFont="1" applyFill="1" applyAlignment="1"/>
    <xf numFmtId="169" fontId="2" fillId="0" borderId="0" xfId="1" applyNumberFormat="1" applyFont="1" applyFill="1" applyAlignment="1">
      <alignment horizontal="left"/>
    </xf>
    <xf numFmtId="41" fontId="5" fillId="0" borderId="0" xfId="1" applyNumberFormat="1" applyFont="1" applyFill="1" applyAlignment="1">
      <alignment horizontal="left"/>
    </xf>
    <xf numFmtId="41" fontId="5" fillId="0" borderId="0" xfId="1" applyNumberFormat="1" applyFont="1" applyFill="1" applyBorder="1" applyAlignment="1">
      <alignment horizontal="left"/>
    </xf>
    <xf numFmtId="41" fontId="6" fillId="0" borderId="0" xfId="1" applyNumberFormat="1" applyFont="1" applyFill="1" applyAlignment="1">
      <alignment horizontal="left"/>
    </xf>
    <xf numFmtId="0" fontId="5" fillId="0" borderId="0" xfId="0" applyNumberFormat="1" applyFont="1" applyFill="1" applyBorder="1" applyAlignment="1" applyProtection="1">
      <alignment horizontal="left" vertical="top" indent="1"/>
    </xf>
    <xf numFmtId="0" fontId="5" fillId="0" borderId="0" xfId="1" applyNumberFormat="1" applyFont="1" applyFill="1" applyBorder="1" applyAlignment="1">
      <alignment horizontal="left" vertical="top"/>
    </xf>
    <xf numFmtId="41" fontId="5" fillId="0" borderId="6" xfId="1" applyNumberFormat="1" applyFont="1" applyFill="1" applyBorder="1" applyAlignment="1">
      <alignment horizontal="center"/>
    </xf>
    <xf numFmtId="41" fontId="5" fillId="0" borderId="0" xfId="1" applyNumberFormat="1" applyFont="1" applyFill="1" applyBorder="1" applyAlignment="1">
      <alignment horizontal="center"/>
    </xf>
    <xf numFmtId="0" fontId="5" fillId="0" borderId="0" xfId="0" applyNumberFormat="1" applyFont="1" applyFill="1" applyBorder="1" applyAlignment="1">
      <alignment horizontal="left" vertical="top"/>
    </xf>
    <xf numFmtId="0" fontId="5" fillId="0" borderId="0" xfId="0" applyNumberFormat="1" applyFont="1" applyFill="1" applyBorder="1" applyAlignment="1" applyProtection="1">
      <alignment horizontal="left" vertical="top"/>
    </xf>
    <xf numFmtId="41" fontId="5" fillId="0" borderId="0" xfId="0" applyNumberFormat="1" applyFont="1" applyFill="1" applyAlignment="1" applyProtection="1">
      <alignment horizontal="left"/>
    </xf>
    <xf numFmtId="41" fontId="5" fillId="0" borderId="5" xfId="1" applyNumberFormat="1" applyFont="1" applyFill="1" applyBorder="1" applyAlignment="1">
      <alignment horizontal="center"/>
    </xf>
    <xf numFmtId="41" fontId="5" fillId="0" borderId="0" xfId="0" applyNumberFormat="1" applyFont="1" applyFill="1" applyBorder="1" applyAlignment="1" applyProtection="1">
      <alignment horizontal="left"/>
    </xf>
    <xf numFmtId="41" fontId="5" fillId="0" borderId="0" xfId="1" applyNumberFormat="1" applyFont="1" applyFill="1" applyBorder="1" applyAlignment="1">
      <alignment horizontal="left" indent="1"/>
    </xf>
    <xf numFmtId="37" fontId="6" fillId="0" borderId="0" xfId="1" applyNumberFormat="1" applyFont="1" applyFill="1" applyAlignment="1">
      <alignment horizontal="left"/>
    </xf>
    <xf numFmtId="170" fontId="5" fillId="0" borderId="8" xfId="19" applyNumberFormat="1" applyFont="1" applyFill="1" applyBorder="1"/>
    <xf numFmtId="164" fontId="5" fillId="0" borderId="6" xfId="1" applyNumberFormat="1" applyFont="1" applyFill="1" applyBorder="1"/>
    <xf numFmtId="37" fontId="11" fillId="0" borderId="0" xfId="1" quotePrefix="1" applyNumberFormat="1" applyFont="1" applyFill="1" applyAlignment="1">
      <alignment horizontal="left"/>
    </xf>
    <xf numFmtId="169" fontId="11" fillId="0" borderId="0" xfId="1" applyNumberFormat="1" applyFont="1" applyFill="1" applyAlignment="1">
      <alignment horizontal="left"/>
    </xf>
    <xf numFmtId="169" fontId="7" fillId="0" borderId="0" xfId="1" applyNumberFormat="1" applyFont="1" applyFill="1"/>
    <xf numFmtId="169" fontId="6" fillId="0" borderId="0" xfId="1" applyNumberFormat="1" applyFont="1" applyFill="1" applyAlignment="1">
      <alignment horizontal="centerContinuous"/>
    </xf>
    <xf numFmtId="169" fontId="6" fillId="0" borderId="0" xfId="1" applyNumberFormat="1" applyFont="1" applyFill="1" applyBorder="1" applyAlignment="1">
      <alignment horizontal="centerContinuous"/>
    </xf>
    <xf numFmtId="169" fontId="5" fillId="0" borderId="3" xfId="1" applyNumberFormat="1" applyFont="1" applyFill="1" applyBorder="1"/>
    <xf numFmtId="0" fontId="5" fillId="0" borderId="0" xfId="1" applyNumberFormat="1" applyFont="1" applyFill="1" applyAlignment="1">
      <alignment horizontal="left"/>
    </xf>
    <xf numFmtId="41" fontId="5" fillId="0" borderId="0" xfId="0" applyNumberFormat="1" applyFont="1" applyFill="1" applyBorder="1" applyProtection="1"/>
    <xf numFmtId="169" fontId="5" fillId="0" borderId="0" xfId="1" applyNumberFormat="1" applyFont="1" applyFill="1" applyBorder="1" applyAlignment="1">
      <alignment horizontal="left"/>
    </xf>
    <xf numFmtId="0" fontId="5" fillId="0" borderId="0" xfId="1" applyNumberFormat="1" applyFont="1" applyFill="1" applyAlignment="1">
      <alignment horizontal="left" vertical="center"/>
    </xf>
    <xf numFmtId="41" fontId="5" fillId="0" borderId="13" xfId="1" applyNumberFormat="1" applyFont="1" applyFill="1" applyBorder="1"/>
    <xf numFmtId="169" fontId="5" fillId="0" borderId="0" xfId="1" applyNumberFormat="1" applyFont="1" applyFill="1" applyAlignment="1"/>
    <xf numFmtId="169" fontId="6" fillId="0" borderId="0" xfId="1" applyNumberFormat="1" applyFont="1" applyFill="1" applyBorder="1" applyAlignment="1">
      <alignment horizontal="center"/>
    </xf>
    <xf numFmtId="169" fontId="6" fillId="0" borderId="0" xfId="1" applyNumberFormat="1" applyFont="1" applyFill="1" applyAlignment="1">
      <alignment horizontal="center"/>
    </xf>
    <xf numFmtId="2" fontId="5" fillId="0" borderId="0" xfId="1" applyNumberFormat="1" applyFont="1" applyFill="1" applyBorder="1" applyAlignment="1">
      <alignment horizontal="center"/>
    </xf>
    <xf numFmtId="169" fontId="5" fillId="0" borderId="5" xfId="1" quotePrefix="1" applyNumberFormat="1" applyFont="1" applyFill="1" applyBorder="1" applyAlignment="1">
      <alignment horizontal="center"/>
    </xf>
    <xf numFmtId="169" fontId="5" fillId="0" borderId="5" xfId="1" applyNumberFormat="1" applyFont="1" applyFill="1" applyBorder="1" applyAlignment="1">
      <alignment horizontal="center"/>
    </xf>
    <xf numFmtId="2" fontId="5" fillId="0" borderId="5" xfId="1" applyNumberFormat="1" applyFont="1" applyFill="1" applyBorder="1" applyAlignment="1">
      <alignment horizontal="center"/>
    </xf>
    <xf numFmtId="169" fontId="6" fillId="0" borderId="0" xfId="1" applyNumberFormat="1" applyFont="1" applyFill="1"/>
    <xf numFmtId="41" fontId="5" fillId="0" borderId="0" xfId="1" applyNumberFormat="1" applyFont="1" applyFill="1" applyAlignment="1">
      <alignment horizontal="right"/>
    </xf>
    <xf numFmtId="169" fontId="11" fillId="0" borderId="0" xfId="1" quotePrefix="1" applyNumberFormat="1" applyFont="1" applyFill="1" applyAlignment="1">
      <alignment vertical="top"/>
    </xf>
    <xf numFmtId="169" fontId="5" fillId="0" borderId="0" xfId="1" applyNumberFormat="1" applyFont="1" applyFill="1" applyAlignment="1">
      <alignment vertical="top"/>
    </xf>
    <xf numFmtId="169" fontId="6" fillId="0" borderId="0" xfId="1" applyNumberFormat="1" applyFont="1" applyFill="1" applyBorder="1" applyAlignment="1"/>
    <xf numFmtId="2" fontId="5" fillId="0" borderId="5" xfId="1" quotePrefix="1" applyNumberFormat="1" applyFont="1" applyFill="1" applyBorder="1" applyAlignment="1">
      <alignment horizontal="center"/>
    </xf>
    <xf numFmtId="169" fontId="5" fillId="0" borderId="7" xfId="1" applyNumberFormat="1" applyFont="1" applyFill="1" applyBorder="1"/>
    <xf numFmtId="169" fontId="5" fillId="0" borderId="0" xfId="1" quotePrefix="1" applyNumberFormat="1" applyFont="1" applyFill="1" applyBorder="1" applyAlignment="1">
      <alignment horizontal="center"/>
    </xf>
    <xf numFmtId="0" fontId="7" fillId="0" borderId="0" xfId="0" applyFont="1" applyFill="1" applyAlignment="1"/>
    <xf numFmtId="0" fontId="7" fillId="0" borderId="0" xfId="0" applyFont="1" applyFill="1"/>
    <xf numFmtId="0" fontId="5" fillId="0" borderId="14" xfId="0" applyFont="1" applyFill="1" applyBorder="1" applyAlignment="1">
      <alignment horizontal="center"/>
    </xf>
    <xf numFmtId="0" fontId="6" fillId="0" borderId="0" xfId="0" applyFont="1" applyFill="1" applyAlignment="1">
      <alignment horizontal="left"/>
    </xf>
    <xf numFmtId="41" fontId="5" fillId="0" borderId="14" xfId="0" applyNumberFormat="1" applyFont="1" applyFill="1" applyBorder="1" applyProtection="1"/>
    <xf numFmtId="41" fontId="5" fillId="0" borderId="15" xfId="0" applyNumberFormat="1" applyFont="1" applyFill="1" applyBorder="1" applyProtection="1"/>
    <xf numFmtId="0" fontId="5" fillId="0" borderId="0" xfId="0" quotePrefix="1" applyFont="1" applyFill="1" applyAlignment="1">
      <alignment horizontal="left"/>
    </xf>
    <xf numFmtId="37" fontId="5" fillId="0" borderId="0" xfId="0" applyNumberFormat="1" applyFont="1" applyFill="1"/>
    <xf numFmtId="41" fontId="5" fillId="0" borderId="13" xfId="0" applyNumberFormat="1" applyFont="1" applyFill="1" applyBorder="1" applyProtection="1"/>
    <xf numFmtId="171" fontId="5" fillId="0" borderId="0" xfId="0" applyNumberFormat="1" applyFont="1" applyFill="1" applyProtection="1"/>
    <xf numFmtId="166" fontId="5" fillId="0" borderId="0" xfId="0" applyNumberFormat="1" applyFont="1" applyFill="1" applyProtection="1"/>
    <xf numFmtId="171" fontId="5" fillId="0" borderId="0" xfId="0" applyNumberFormat="1" applyFont="1" applyFill="1"/>
    <xf numFmtId="43" fontId="5" fillId="0" borderId="0" xfId="0" applyNumberFormat="1" applyFont="1" applyFill="1" applyProtection="1"/>
    <xf numFmtId="166" fontId="5" fillId="0" borderId="13" xfId="0" applyNumberFormat="1" applyFont="1" applyFill="1" applyBorder="1" applyProtection="1"/>
    <xf numFmtId="43" fontId="5" fillId="0" borderId="9" xfId="0" applyNumberFormat="1" applyFont="1" applyFill="1" applyBorder="1"/>
    <xf numFmtId="167" fontId="5" fillId="0" borderId="0" xfId="0" quotePrefix="1" applyNumberFormat="1" applyFont="1" applyFill="1" applyAlignment="1">
      <alignment horizontal="right"/>
    </xf>
    <xf numFmtId="49" fontId="5" fillId="0" borderId="0" xfId="0" applyNumberFormat="1" applyFont="1" applyFill="1" applyAlignment="1">
      <alignment horizontal="right"/>
    </xf>
    <xf numFmtId="37" fontId="9" fillId="0" borderId="0" xfId="0" applyNumberFormat="1" applyFont="1" applyFill="1"/>
    <xf numFmtId="167" fontId="5" fillId="0" borderId="0" xfId="0" applyNumberFormat="1" applyFont="1" applyFill="1" applyAlignment="1">
      <alignment horizontal="right"/>
    </xf>
    <xf numFmtId="0" fontId="9" fillId="0" borderId="0" xfId="0" quotePrefix="1" applyFont="1" applyFill="1" applyAlignment="1">
      <alignment horizontal="left" vertical="top" wrapText="1"/>
    </xf>
    <xf numFmtId="0" fontId="5" fillId="0" borderId="0" xfId="0" applyFont="1" applyFill="1" applyAlignment="1">
      <alignment wrapText="1"/>
    </xf>
    <xf numFmtId="0" fontId="5" fillId="0" borderId="0" xfId="0" applyFont="1" applyFill="1" applyAlignment="1">
      <alignment horizontal="left" vertical="top" wrapText="1"/>
    </xf>
    <xf numFmtId="2" fontId="5" fillId="0" borderId="0" xfId="7" applyNumberFormat="1" applyFont="1" applyFill="1" applyAlignment="1">
      <alignment vertical="top" wrapText="1"/>
    </xf>
    <xf numFmtId="0" fontId="2" fillId="0" borderId="0" xfId="0" applyFont="1" applyAlignment="1">
      <alignment horizontal="center"/>
    </xf>
    <xf numFmtId="0" fontId="7" fillId="0" borderId="0" xfId="0" applyFont="1"/>
    <xf numFmtId="0" fontId="4" fillId="0" borderId="0" xfId="0" applyFont="1" applyAlignment="1">
      <alignment horizontal="center"/>
    </xf>
    <xf numFmtId="0" fontId="3" fillId="0" borderId="0" xfId="0" applyFont="1"/>
    <xf numFmtId="0" fontId="7" fillId="0" borderId="0" xfId="0" applyFont="1" applyBorder="1"/>
    <xf numFmtId="0" fontId="5" fillId="0" borderId="0" xfId="0" applyFont="1"/>
    <xf numFmtId="0" fontId="5" fillId="0" borderId="5" xfId="0" applyFont="1" applyBorder="1" applyAlignment="1">
      <alignment horizontal="center"/>
    </xf>
    <xf numFmtId="0" fontId="5" fillId="0" borderId="0" xfId="0" applyFont="1" applyBorder="1"/>
    <xf numFmtId="0" fontId="7" fillId="0" borderId="0" xfId="0" applyFont="1" applyBorder="1" applyAlignment="1"/>
    <xf numFmtId="0" fontId="5" fillId="0" borderId="0" xfId="0" applyFont="1" applyBorder="1" applyAlignment="1">
      <alignment horizontal="center"/>
    </xf>
    <xf numFmtId="0" fontId="5" fillId="0" borderId="3" xfId="0" applyFont="1" applyFill="1" applyBorder="1"/>
    <xf numFmtId="0" fontId="7" fillId="0" borderId="4" xfId="0" applyFont="1" applyFill="1" applyBorder="1" applyAlignment="1">
      <alignment horizontal="center"/>
    </xf>
    <xf numFmtId="0" fontId="5" fillId="0" borderId="0" xfId="0" applyFont="1" applyBorder="1" applyAlignment="1">
      <alignment horizontal="left"/>
    </xf>
    <xf numFmtId="41" fontId="5" fillId="0" borderId="0" xfId="0" applyNumberFormat="1" applyFont="1"/>
    <xf numFmtId="41" fontId="5" fillId="0" borderId="4" xfId="0" applyNumberFormat="1" applyFont="1" applyFill="1" applyBorder="1" applyProtection="1"/>
    <xf numFmtId="167" fontId="5" fillId="0" borderId="0" xfId="0" applyNumberFormat="1" applyFont="1" applyFill="1" applyBorder="1" applyProtection="1"/>
    <xf numFmtId="167" fontId="5" fillId="0" borderId="0" xfId="0" applyNumberFormat="1" applyFont="1" applyFill="1" applyProtection="1"/>
    <xf numFmtId="167" fontId="5" fillId="0" borderId="0" xfId="0" applyNumberFormat="1" applyFont="1" applyBorder="1" applyProtection="1"/>
    <xf numFmtId="0" fontId="5" fillId="0" borderId="0" xfId="0" applyFont="1" applyAlignment="1">
      <alignment horizontal="left"/>
    </xf>
    <xf numFmtId="0" fontId="5" fillId="0" borderId="0" xfId="0" quotePrefix="1" applyFont="1" applyAlignment="1">
      <alignment horizontal="left"/>
    </xf>
    <xf numFmtId="41" fontId="5" fillId="0" borderId="16" xfId="0" applyNumberFormat="1" applyFont="1" applyFill="1" applyBorder="1" applyProtection="1"/>
    <xf numFmtId="37" fontId="5" fillId="0" borderId="4" xfId="0" applyNumberFormat="1" applyFont="1" applyFill="1" applyBorder="1" applyProtection="1"/>
    <xf numFmtId="37" fontId="5" fillId="0" borderId="0" xfId="0" applyNumberFormat="1" applyFont="1" applyFill="1" applyBorder="1" applyProtection="1"/>
    <xf numFmtId="37" fontId="5" fillId="0" borderId="0" xfId="0" applyNumberFormat="1" applyFont="1" applyFill="1" applyProtection="1"/>
    <xf numFmtId="0" fontId="5" fillId="0" borderId="0" xfId="0" applyFont="1" applyAlignment="1"/>
    <xf numFmtId="0" fontId="5" fillId="0" borderId="0" xfId="0" applyFont="1" applyBorder="1" applyAlignment="1"/>
    <xf numFmtId="168" fontId="5" fillId="0" borderId="4" xfId="0" applyNumberFormat="1" applyFont="1" applyFill="1" applyBorder="1" applyProtection="1"/>
    <xf numFmtId="168" fontId="5" fillId="0" borderId="0" xfId="0" applyNumberFormat="1" applyFont="1" applyFill="1" applyBorder="1" applyProtection="1"/>
    <xf numFmtId="168" fontId="5" fillId="0" borderId="0" xfId="0" applyNumberFormat="1" applyFont="1" applyFill="1" applyProtection="1"/>
    <xf numFmtId="168" fontId="5" fillId="0" borderId="5" xfId="0" applyNumberFormat="1" applyFont="1" applyFill="1" applyBorder="1" applyProtection="1"/>
    <xf numFmtId="168" fontId="5" fillId="0" borderId="13" xfId="0" applyNumberFormat="1" applyFont="1" applyFill="1" applyBorder="1" applyProtection="1"/>
    <xf numFmtId="168" fontId="5" fillId="0" borderId="13" xfId="0" applyNumberFormat="1" applyFont="1" applyFill="1" applyBorder="1"/>
    <xf numFmtId="168" fontId="5" fillId="0" borderId="0" xfId="0" applyNumberFormat="1" applyFont="1" applyFill="1" applyBorder="1"/>
    <xf numFmtId="0" fontId="5" fillId="0" borderId="0" xfId="0" applyFont="1" applyAlignment="1" applyProtection="1">
      <alignment horizontal="left"/>
    </xf>
    <xf numFmtId="0" fontId="5" fillId="0" borderId="0" xfId="0" applyFont="1" applyBorder="1" applyAlignment="1" applyProtection="1">
      <alignment horizontal="left"/>
    </xf>
    <xf numFmtId="0" fontId="5" fillId="0" borderId="4" xfId="0" applyFont="1" applyFill="1" applyBorder="1" applyAlignment="1"/>
    <xf numFmtId="167" fontId="5" fillId="0" borderId="0" xfId="0" applyNumberFormat="1" applyFont="1" applyFill="1" applyBorder="1" applyAlignment="1" applyProtection="1">
      <alignment horizontal="right"/>
    </xf>
    <xf numFmtId="164" fontId="5" fillId="0" borderId="13" xfId="0" applyNumberFormat="1" applyFont="1" applyFill="1" applyBorder="1"/>
    <xf numFmtId="165" fontId="5" fillId="0" borderId="13" xfId="0" applyNumberFormat="1" applyFont="1" applyFill="1" applyBorder="1"/>
    <xf numFmtId="167" fontId="5" fillId="0" borderId="8" xfId="0" applyNumberFormat="1" applyFont="1" applyFill="1" applyBorder="1" applyProtection="1"/>
    <xf numFmtId="0" fontId="5" fillId="0" borderId="0" xfId="0" applyFont="1" applyFill="1" applyBorder="1" applyAlignment="1" applyProtection="1">
      <alignment horizontal="left"/>
    </xf>
    <xf numFmtId="0" fontId="5" fillId="0" borderId="10" xfId="0" applyFont="1" applyFill="1" applyBorder="1" applyAlignment="1"/>
    <xf numFmtId="0" fontId="5" fillId="0" borderId="11" xfId="0" applyFont="1" applyFill="1" applyBorder="1" applyAlignment="1"/>
    <xf numFmtId="0" fontId="5" fillId="0" borderId="12" xfId="0" applyFont="1" applyFill="1" applyBorder="1"/>
    <xf numFmtId="0" fontId="3" fillId="0" borderId="0" xfId="0" applyFont="1" applyAlignment="1"/>
    <xf numFmtId="0" fontId="3" fillId="0" borderId="0" xfId="0" applyFont="1" applyBorder="1" applyAlignment="1"/>
    <xf numFmtId="0" fontId="0" fillId="0" borderId="0" xfId="0" applyAlignment="1">
      <alignment vertical="top" wrapText="1"/>
    </xf>
    <xf numFmtId="0" fontId="3" fillId="0" borderId="0" xfId="0" applyFont="1" applyBorder="1"/>
    <xf numFmtId="0" fontId="7" fillId="0" borderId="0" xfId="0" applyFont="1" applyAlignment="1"/>
    <xf numFmtId="0" fontId="5" fillId="0" borderId="0" xfId="0" applyFont="1" applyFill="1" applyBorder="1" applyAlignment="1">
      <alignment horizontal="centerContinuous"/>
    </xf>
    <xf numFmtId="41" fontId="5" fillId="0" borderId="7" xfId="0" applyNumberFormat="1" applyFont="1" applyFill="1" applyBorder="1" applyProtection="1"/>
    <xf numFmtId="167" fontId="5" fillId="0" borderId="13" xfId="0" applyNumberFormat="1" applyFont="1" applyFill="1" applyBorder="1" applyProtection="1"/>
    <xf numFmtId="167" fontId="5" fillId="0" borderId="5" xfId="0" applyNumberFormat="1" applyFont="1" applyFill="1" applyBorder="1" applyProtection="1"/>
    <xf numFmtId="0" fontId="5" fillId="0" borderId="0" xfId="0" applyFont="1" applyFill="1" applyAlignment="1" applyProtection="1">
      <alignment horizontal="left"/>
    </xf>
    <xf numFmtId="167" fontId="5" fillId="0" borderId="16" xfId="0" applyNumberFormat="1" applyFont="1" applyFill="1" applyBorder="1" applyProtection="1"/>
    <xf numFmtId="39" fontId="5" fillId="0" borderId="0" xfId="0" applyNumberFormat="1" applyFont="1" applyFill="1" applyProtection="1"/>
    <xf numFmtId="41" fontId="9" fillId="0" borderId="0" xfId="0" applyNumberFormat="1" applyFont="1" applyFill="1"/>
    <xf numFmtId="0" fontId="5" fillId="0" borderId="0" xfId="0" applyFont="1" applyFill="1" applyProtection="1"/>
    <xf numFmtId="0" fontId="5" fillId="0" borderId="0" xfId="0" applyFont="1" applyFill="1" applyBorder="1" applyAlignment="1" applyProtection="1">
      <alignment horizontal="centerContinuous"/>
    </xf>
    <xf numFmtId="0" fontId="0" fillId="0" borderId="0" xfId="0" applyFill="1"/>
    <xf numFmtId="0" fontId="5" fillId="0" borderId="1" xfId="0" applyFont="1" applyFill="1" applyBorder="1" applyProtection="1"/>
    <xf numFmtId="0" fontId="5" fillId="0" borderId="0" xfId="0" applyFont="1" applyFill="1" applyBorder="1" applyProtection="1"/>
    <xf numFmtId="0" fontId="5" fillId="0" borderId="4" xfId="0" applyFont="1" applyFill="1" applyBorder="1" applyProtection="1"/>
    <xf numFmtId="0" fontId="6" fillId="0" borderId="0" xfId="0" applyFont="1" applyFill="1" applyAlignment="1" applyProtection="1">
      <alignment horizontal="left"/>
    </xf>
    <xf numFmtId="0" fontId="5" fillId="0" borderId="4"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0" xfId="0" applyFont="1" applyFill="1" applyAlignment="1" applyProtection="1">
      <alignment horizontal="right"/>
    </xf>
    <xf numFmtId="165" fontId="5" fillId="0" borderId="0" xfId="0" applyNumberFormat="1" applyFont="1" applyFill="1" applyBorder="1" applyProtection="1"/>
    <xf numFmtId="172" fontId="5" fillId="0" borderId="0" xfId="0" applyNumberFormat="1" applyFont="1" applyFill="1" applyBorder="1" applyProtection="1"/>
    <xf numFmtId="172" fontId="5" fillId="0" borderId="5" xfId="0" applyNumberFormat="1" applyFont="1" applyFill="1" applyBorder="1" applyProtection="1"/>
    <xf numFmtId="172" fontId="5" fillId="0" borderId="6" xfId="0" applyNumberFormat="1" applyFont="1" applyFill="1" applyBorder="1"/>
    <xf numFmtId="172" fontId="5" fillId="0" borderId="0" xfId="0" applyNumberFormat="1" applyFont="1" applyFill="1" applyBorder="1"/>
    <xf numFmtId="172" fontId="5" fillId="0" borderId="0" xfId="0" applyNumberFormat="1" applyFont="1" applyFill="1" applyProtection="1"/>
    <xf numFmtId="165" fontId="5" fillId="0" borderId="13" xfId="0" applyNumberFormat="1" applyFont="1" applyFill="1" applyBorder="1" applyProtection="1"/>
    <xf numFmtId="172" fontId="5" fillId="0" borderId="13" xfId="0" applyNumberFormat="1" applyFont="1" applyFill="1" applyBorder="1" applyProtection="1"/>
    <xf numFmtId="37" fontId="7" fillId="0" borderId="4" xfId="0" applyNumberFormat="1" applyFont="1" applyFill="1" applyBorder="1" applyProtection="1"/>
    <xf numFmtId="37" fontId="7" fillId="0" borderId="0" xfId="0" applyNumberFormat="1" applyFont="1" applyFill="1" applyBorder="1" applyProtection="1"/>
    <xf numFmtId="37" fontId="7" fillId="0" borderId="0" xfId="0" applyNumberFormat="1" applyFont="1" applyFill="1" applyProtection="1"/>
    <xf numFmtId="0" fontId="0" fillId="0" borderId="4" xfId="0" applyFill="1" applyBorder="1"/>
    <xf numFmtId="172" fontId="5" fillId="0" borderId="8" xfId="0" applyNumberFormat="1" applyFont="1" applyFill="1" applyBorder="1" applyProtection="1"/>
    <xf numFmtId="0" fontId="0" fillId="0" borderId="0" xfId="0" applyFill="1" applyBorder="1"/>
    <xf numFmtId="167" fontId="5" fillId="0" borderId="16" xfId="0" applyNumberFormat="1" applyFont="1" applyFill="1" applyBorder="1" applyAlignment="1" applyProtection="1"/>
    <xf numFmtId="41" fontId="5" fillId="0" borderId="16" xfId="0" applyNumberFormat="1" applyFont="1" applyFill="1" applyBorder="1" applyAlignment="1" applyProtection="1"/>
    <xf numFmtId="167" fontId="5" fillId="0" borderId="0" xfId="0" applyNumberFormat="1" applyFont="1" applyFill="1" applyBorder="1" applyAlignment="1" applyProtection="1"/>
    <xf numFmtId="41" fontId="5" fillId="0" borderId="0" xfId="0" applyNumberFormat="1" applyFont="1" applyFill="1" applyBorder="1" applyAlignment="1" applyProtection="1"/>
    <xf numFmtId="173" fontId="5" fillId="0" borderId="0" xfId="0" applyNumberFormat="1" applyFont="1" applyFill="1" applyBorder="1" applyProtection="1"/>
    <xf numFmtId="0" fontId="5" fillId="0" borderId="6" xfId="0" applyFont="1" applyFill="1" applyBorder="1" applyAlignment="1"/>
    <xf numFmtId="167" fontId="5" fillId="0" borderId="6" xfId="0" applyNumberFormat="1" applyFont="1" applyFill="1" applyBorder="1" applyProtection="1"/>
    <xf numFmtId="0" fontId="5" fillId="0" borderId="0" xfId="0" applyFont="1" applyProtection="1"/>
    <xf numFmtId="0" fontId="5" fillId="0" borderId="10" xfId="0" applyFont="1" applyFill="1" applyBorder="1" applyProtection="1"/>
    <xf numFmtId="37" fontId="5" fillId="0" borderId="11" xfId="0" applyNumberFormat="1" applyFont="1" applyFill="1" applyBorder="1" applyProtection="1"/>
    <xf numFmtId="0" fontId="5" fillId="0" borderId="0" xfId="0" applyFont="1" applyBorder="1" applyProtection="1"/>
    <xf numFmtId="0" fontId="5" fillId="0" borderId="0" xfId="0" applyFont="1" applyBorder="1" applyAlignment="1">
      <alignment horizontal="centerContinuous"/>
    </xf>
    <xf numFmtId="0" fontId="6" fillId="0" borderId="0" xfId="0" applyFont="1" applyAlignment="1" applyProtection="1">
      <alignment horizontal="left"/>
    </xf>
    <xf numFmtId="169" fontId="5" fillId="0" borderId="8" xfId="1" applyNumberFormat="1" applyFont="1" applyFill="1" applyBorder="1" applyProtection="1"/>
    <xf numFmtId="169" fontId="5" fillId="0" borderId="0" xfId="1" applyNumberFormat="1" applyFont="1" applyFill="1" applyBorder="1" applyProtection="1"/>
    <xf numFmtId="167" fontId="5" fillId="0" borderId="0" xfId="0" applyNumberFormat="1" applyFont="1"/>
    <xf numFmtId="165" fontId="5" fillId="0" borderId="0" xfId="0" applyNumberFormat="1" applyFont="1"/>
    <xf numFmtId="0" fontId="5" fillId="0" borderId="0" xfId="0" applyFont="1" applyAlignment="1" applyProtection="1"/>
    <xf numFmtId="168" fontId="5" fillId="0" borderId="0" xfId="0" applyNumberFormat="1" applyFont="1" applyProtection="1"/>
    <xf numFmtId="170" fontId="5" fillId="0" borderId="8" xfId="0" applyNumberFormat="1" applyFont="1" applyFill="1" applyBorder="1" applyProtection="1"/>
    <xf numFmtId="170" fontId="5" fillId="0" borderId="0" xfId="0" applyNumberFormat="1" applyFont="1" applyFill="1" applyBorder="1" applyProtection="1"/>
    <xf numFmtId="168" fontId="7" fillId="0" borderId="0" xfId="7" applyFont="1"/>
    <xf numFmtId="168" fontId="14" fillId="0" borderId="0" xfId="7" applyFont="1" applyAlignment="1">
      <alignment horizontal="center"/>
    </xf>
    <xf numFmtId="168" fontId="14" fillId="0" borderId="0" xfId="7" applyFont="1" applyFill="1" applyAlignment="1">
      <alignment horizontal="center"/>
    </xf>
    <xf numFmtId="168" fontId="7" fillId="0" borderId="0" xfId="7" applyFont="1" applyFill="1" applyAlignment="1">
      <alignment horizontal="centerContinuous"/>
    </xf>
    <xf numFmtId="168" fontId="7" fillId="0" borderId="0" xfId="7" applyFont="1" applyAlignment="1">
      <alignment horizontal="centerContinuous"/>
    </xf>
    <xf numFmtId="168" fontId="7" fillId="0" borderId="0" xfId="7" applyFont="1" applyFill="1"/>
    <xf numFmtId="168" fontId="5" fillId="0" borderId="0" xfId="7" applyFont="1"/>
    <xf numFmtId="168" fontId="6" fillId="0" borderId="0" xfId="7" applyFont="1" applyAlignment="1">
      <alignment horizontal="center"/>
    </xf>
    <xf numFmtId="168" fontId="6" fillId="0" borderId="0" xfId="7" applyFont="1" applyFill="1" applyAlignment="1">
      <alignment horizontal="center"/>
    </xf>
    <xf numFmtId="168" fontId="5" fillId="0" borderId="0" xfId="7" applyFont="1" applyFill="1" applyAlignment="1">
      <alignment horizontal="centerContinuous"/>
    </xf>
    <xf numFmtId="168" fontId="5" fillId="0" borderId="0" xfId="7" applyFont="1" applyAlignment="1">
      <alignment horizontal="centerContinuous"/>
    </xf>
    <xf numFmtId="168" fontId="5" fillId="0" borderId="0" xfId="7" applyFont="1" applyFill="1"/>
    <xf numFmtId="168" fontId="6" fillId="0" borderId="1" xfId="7" applyFont="1" applyFill="1" applyBorder="1" applyAlignment="1">
      <alignment horizontal="center"/>
    </xf>
    <xf numFmtId="168" fontId="5" fillId="0" borderId="3" xfId="7" applyFont="1" applyFill="1" applyBorder="1" applyAlignment="1">
      <alignment horizontal="centerContinuous"/>
    </xf>
    <xf numFmtId="168" fontId="6" fillId="0" borderId="0" xfId="7" applyFont="1" applyFill="1" applyBorder="1" applyAlignment="1">
      <alignment horizontal="center"/>
    </xf>
    <xf numFmtId="168" fontId="6" fillId="0" borderId="0" xfId="7" applyFont="1" applyBorder="1" applyAlignment="1">
      <alignment horizontal="center"/>
    </xf>
    <xf numFmtId="168" fontId="6" fillId="0" borderId="4" xfId="7" applyFont="1" applyFill="1" applyBorder="1" applyAlignment="1">
      <alignment horizontal="center"/>
    </xf>
    <xf numFmtId="168" fontId="5" fillId="0" borderId="6" xfId="7" applyFont="1" applyFill="1" applyBorder="1" applyAlignment="1">
      <alignment horizontal="centerContinuous"/>
    </xf>
    <xf numFmtId="168" fontId="6" fillId="0" borderId="0" xfId="7" applyFont="1" applyFill="1" applyAlignment="1">
      <alignment horizontal="centerContinuous"/>
    </xf>
    <xf numFmtId="168" fontId="5" fillId="0" borderId="4" xfId="7" applyFont="1" applyFill="1" applyBorder="1"/>
    <xf numFmtId="168" fontId="5" fillId="0" borderId="0" xfId="7" applyFont="1" applyFill="1" applyBorder="1" applyAlignment="1">
      <alignment horizontal="center"/>
    </xf>
    <xf numFmtId="168" fontId="5" fillId="0" borderId="6" xfId="7" applyFont="1" applyFill="1" applyBorder="1"/>
    <xf numFmtId="168" fontId="5" fillId="0" borderId="0" xfId="7" applyFont="1" applyFill="1" applyBorder="1"/>
    <xf numFmtId="168" fontId="6" fillId="0" borderId="0" xfId="7" applyFont="1" applyFill="1" applyBorder="1" applyAlignment="1">
      <alignment horizontal="centerContinuous"/>
    </xf>
    <xf numFmtId="168" fontId="5" fillId="0" borderId="0" xfId="7" applyFont="1" applyFill="1" applyAlignment="1">
      <alignment horizontal="center"/>
    </xf>
    <xf numFmtId="168" fontId="6" fillId="0" borderId="0" xfId="7" applyFont="1"/>
    <xf numFmtId="0" fontId="5" fillId="0" borderId="0" xfId="8" applyFont="1" applyFill="1"/>
    <xf numFmtId="0" fontId="5" fillId="0" borderId="0" xfId="8" applyFont="1" applyFill="1" applyBorder="1"/>
    <xf numFmtId="2" fontId="5" fillId="0" borderId="0" xfId="0" applyNumberFormat="1" applyFont="1" applyFill="1" applyBorder="1" applyAlignment="1">
      <alignment horizontal="left"/>
    </xf>
    <xf numFmtId="168" fontId="5" fillId="0" borderId="4" xfId="7" applyFont="1" applyFill="1" applyBorder="1" applyAlignment="1">
      <alignment horizontal="right"/>
    </xf>
    <xf numFmtId="41" fontId="5" fillId="0" borderId="0" xfId="7" applyNumberFormat="1" applyFont="1" applyFill="1" applyBorder="1" applyProtection="1"/>
    <xf numFmtId="168" fontId="5" fillId="0" borderId="0" xfId="7" applyFont="1" applyFill="1" applyBorder="1" applyAlignment="1">
      <alignment horizontal="right"/>
    </xf>
    <xf numFmtId="41" fontId="5" fillId="0" borderId="0" xfId="7" applyNumberFormat="1" applyFont="1" applyFill="1" applyProtection="1"/>
    <xf numFmtId="168" fontId="5" fillId="0" borderId="0" xfId="7" applyFont="1" applyFill="1" applyAlignment="1">
      <alignment horizontal="right"/>
    </xf>
    <xf numFmtId="41" fontId="5" fillId="0" borderId="5" xfId="7" applyNumberFormat="1" applyFont="1" applyFill="1" applyBorder="1" applyProtection="1"/>
    <xf numFmtId="168" fontId="7" fillId="0" borderId="0" xfId="7" applyFont="1" applyFill="1" applyBorder="1"/>
    <xf numFmtId="41" fontId="5" fillId="0" borderId="0" xfId="8" applyNumberFormat="1" applyFont="1" applyFill="1" applyBorder="1" applyAlignment="1">
      <alignment horizontal="left"/>
    </xf>
    <xf numFmtId="41" fontId="15" fillId="0" borderId="6" xfId="7" applyNumberFormat="1" applyFont="1" applyFill="1" applyBorder="1" applyProtection="1"/>
    <xf numFmtId="2" fontId="6" fillId="0" borderId="0" xfId="0" applyNumberFormat="1" applyFont="1" applyFill="1" applyBorder="1" applyAlignment="1">
      <alignment horizontal="left"/>
    </xf>
    <xf numFmtId="41" fontId="5" fillId="0" borderId="0" xfId="8" applyNumberFormat="1" applyFont="1" applyFill="1" applyBorder="1"/>
    <xf numFmtId="41" fontId="6" fillId="0" borderId="0" xfId="8" applyNumberFormat="1" applyFont="1" applyFill="1" applyBorder="1" applyAlignment="1">
      <alignment horizontal="left"/>
    </xf>
    <xf numFmtId="168" fontId="5" fillId="0" borderId="4" xfId="7" applyFont="1" applyFill="1" applyBorder="1" applyAlignment="1"/>
    <xf numFmtId="168" fontId="5" fillId="0" borderId="0" xfId="7" applyFont="1" applyFill="1" applyBorder="1" applyAlignment="1"/>
    <xf numFmtId="0" fontId="6" fillId="0" borderId="0" xfId="8" applyNumberFormat="1" applyFont="1" applyFill="1" applyBorder="1" applyAlignment="1">
      <alignment horizontal="left"/>
    </xf>
    <xf numFmtId="168" fontId="5" fillId="0" borderId="4" xfId="7" applyFont="1" applyFill="1" applyBorder="1" applyAlignment="1">
      <alignment horizontal="center"/>
    </xf>
    <xf numFmtId="49" fontId="5" fillId="0" borderId="0" xfId="7" applyNumberFormat="1" applyFont="1" applyFill="1" applyBorder="1" applyAlignment="1">
      <alignment horizontal="center"/>
    </xf>
    <xf numFmtId="0" fontId="6" fillId="0" borderId="0" xfId="8" applyFont="1" applyFill="1"/>
    <xf numFmtId="41" fontId="5" fillId="0" borderId="4" xfId="7" applyNumberFormat="1" applyFont="1" applyFill="1" applyBorder="1" applyAlignment="1">
      <alignment horizontal="center"/>
    </xf>
    <xf numFmtId="41" fontId="5" fillId="0" borderId="0" xfId="7" applyNumberFormat="1" applyFont="1" applyFill="1" applyBorder="1" applyAlignment="1">
      <alignment horizontal="center"/>
    </xf>
    <xf numFmtId="1" fontId="16" fillId="0" borderId="0" xfId="7" applyNumberFormat="1" applyFont="1" applyFill="1" applyBorder="1" applyAlignment="1" applyProtection="1">
      <alignment horizontal="center"/>
    </xf>
    <xf numFmtId="41" fontId="5" fillId="0" borderId="8" xfId="7" applyNumberFormat="1" applyFont="1" applyFill="1" applyBorder="1" applyProtection="1"/>
    <xf numFmtId="41" fontId="5" fillId="0" borderId="0" xfId="7" applyNumberFormat="1" applyFont="1" applyFill="1" applyAlignment="1">
      <alignment horizontal="left"/>
    </xf>
    <xf numFmtId="41" fontId="5" fillId="0" borderId="0" xfId="7" applyNumberFormat="1" applyFont="1" applyFill="1" applyBorder="1" applyAlignment="1">
      <alignment horizontal="left"/>
    </xf>
    <xf numFmtId="41" fontId="7" fillId="0" borderId="0" xfId="7" applyNumberFormat="1" applyFont="1" applyFill="1" applyAlignment="1">
      <alignment horizontal="left"/>
    </xf>
    <xf numFmtId="168" fontId="7" fillId="0" borderId="4" xfId="7" applyFont="1" applyFill="1" applyBorder="1" applyAlignment="1">
      <alignment horizontal="right"/>
    </xf>
    <xf numFmtId="41" fontId="7" fillId="0" borderId="0" xfId="7" applyNumberFormat="1" applyFont="1" applyFill="1" applyBorder="1" applyProtection="1"/>
    <xf numFmtId="168" fontId="7" fillId="0" borderId="6" xfId="7" applyFont="1" applyFill="1" applyBorder="1"/>
    <xf numFmtId="41" fontId="7" fillId="0" borderId="0" xfId="7" applyNumberFormat="1" applyFont="1" applyFill="1" applyBorder="1" applyAlignment="1">
      <alignment horizontal="left"/>
    </xf>
    <xf numFmtId="41" fontId="7" fillId="0" borderId="0" xfId="7" applyNumberFormat="1" applyFont="1" applyFill="1"/>
    <xf numFmtId="41" fontId="7" fillId="0" borderId="0" xfId="7" applyNumberFormat="1" applyFont="1" applyFill="1" applyBorder="1"/>
    <xf numFmtId="41" fontId="5" fillId="0" borderId="0" xfId="7" applyNumberFormat="1" applyFont="1" applyFill="1" applyBorder="1"/>
    <xf numFmtId="41" fontId="5" fillId="0" borderId="0" xfId="7" applyNumberFormat="1" applyFont="1" applyFill="1"/>
    <xf numFmtId="41" fontId="5" fillId="0" borderId="5" xfId="7" applyNumberFormat="1" applyFont="1" applyFill="1" applyBorder="1"/>
    <xf numFmtId="37" fontId="5" fillId="0" borderId="0" xfId="7" applyNumberFormat="1" applyFont="1" applyFill="1" applyBorder="1"/>
    <xf numFmtId="41" fontId="5" fillId="0" borderId="8" xfId="7" applyNumberFormat="1" applyFont="1" applyFill="1" applyBorder="1"/>
    <xf numFmtId="168" fontId="7" fillId="0" borderId="10" xfId="7" applyFont="1" applyFill="1" applyBorder="1"/>
    <xf numFmtId="168" fontId="7" fillId="0" borderId="11" xfId="7" applyFont="1" applyFill="1" applyBorder="1"/>
    <xf numFmtId="168" fontId="7" fillId="0" borderId="12" xfId="7" applyFont="1" applyFill="1" applyBorder="1"/>
    <xf numFmtId="168" fontId="7" fillId="0" borderId="0" xfId="7" applyFont="1" applyBorder="1"/>
    <xf numFmtId="0" fontId="2" fillId="0" borderId="0" xfId="0" applyFont="1" applyFill="1" applyBorder="1" applyAlignment="1">
      <alignment horizontal="center"/>
    </xf>
    <xf numFmtId="0" fontId="17" fillId="0" borderId="0" xfId="0" applyFont="1" applyFill="1" applyBorder="1" applyAlignment="1">
      <alignment horizontal="center"/>
    </xf>
    <xf numFmtId="0" fontId="17" fillId="0" borderId="0" xfId="0" applyNumberFormat="1" applyFont="1" applyFill="1" applyBorder="1" applyAlignment="1">
      <alignment horizontal="center"/>
    </xf>
    <xf numFmtId="16" fontId="5" fillId="0" borderId="0" xfId="0" applyNumberFormat="1" applyFont="1" applyFill="1" applyBorder="1" applyAlignment="1">
      <alignment horizontal="centerContinuous"/>
    </xf>
    <xf numFmtId="2" fontId="5" fillId="0" borderId="0" xfId="0" applyNumberFormat="1" applyFont="1" applyFill="1"/>
    <xf numFmtId="41" fontId="6" fillId="0" borderId="0" xfId="0" applyNumberFormat="1" applyFont="1" applyFill="1" applyBorder="1" applyAlignment="1">
      <alignment horizontal="left"/>
    </xf>
    <xf numFmtId="2" fontId="3" fillId="0" borderId="0" xfId="0" applyNumberFormat="1" applyFont="1" applyFill="1"/>
    <xf numFmtId="167" fontId="5" fillId="0" borderId="0" xfId="0" applyNumberFormat="1" applyFont="1" applyFill="1" applyAlignment="1" applyProtection="1">
      <alignment horizontal="right"/>
    </xf>
    <xf numFmtId="165" fontId="5" fillId="0" borderId="0" xfId="0" applyNumberFormat="1" applyFont="1" applyFill="1" applyBorder="1"/>
    <xf numFmtId="167" fontId="7" fillId="0" borderId="0" xfId="0" applyNumberFormat="1" applyFont="1" applyFill="1" applyBorder="1" applyProtection="1"/>
    <xf numFmtId="2" fontId="5" fillId="0" borderId="0" xfId="0" applyNumberFormat="1" applyFont="1" applyFill="1" applyBorder="1"/>
    <xf numFmtId="0" fontId="3" fillId="0" borderId="0" xfId="0" applyFont="1" applyFill="1" applyBorder="1" applyAlignment="1"/>
    <xf numFmtId="0" fontId="11" fillId="0" borderId="0" xfId="0" quotePrefix="1" applyFont="1" applyFill="1" applyAlignment="1">
      <alignment horizontal="left" vertical="top"/>
    </xf>
    <xf numFmtId="167" fontId="3" fillId="0" borderId="0" xfId="0" applyNumberFormat="1" applyFont="1" applyFill="1" applyBorder="1"/>
    <xf numFmtId="170" fontId="3" fillId="0" borderId="0" xfId="0" applyNumberFormat="1" applyFont="1" applyFill="1"/>
    <xf numFmtId="0" fontId="2" fillId="0" borderId="0" xfId="0" applyFont="1" applyBorder="1" applyAlignment="1">
      <alignment horizontal="center"/>
    </xf>
    <xf numFmtId="41" fontId="5" fillId="0" borderId="0" xfId="0" applyNumberFormat="1" applyFont="1" applyBorder="1" applyAlignment="1"/>
    <xf numFmtId="49" fontId="5" fillId="0" borderId="0" xfId="0" applyNumberFormat="1" applyFont="1" applyBorder="1" applyAlignment="1"/>
    <xf numFmtId="49" fontId="5" fillId="0" borderId="0" xfId="0" applyNumberFormat="1" applyFont="1" applyBorder="1" applyAlignment="1">
      <alignment horizontal="center"/>
    </xf>
    <xf numFmtId="41" fontId="5" fillId="0" borderId="0" xfId="0" applyNumberFormat="1" applyFont="1" applyBorder="1"/>
    <xf numFmtId="174" fontId="5" fillId="0" borderId="0" xfId="0" applyNumberFormat="1" applyFont="1" applyBorder="1" applyAlignment="1">
      <alignment horizontal="center"/>
    </xf>
    <xf numFmtId="174" fontId="5" fillId="0" borderId="0" xfId="0" applyNumberFormat="1" applyFont="1" applyBorder="1" applyAlignment="1"/>
    <xf numFmtId="174" fontId="5" fillId="0" borderId="0" xfId="0" applyNumberFormat="1" applyFont="1" applyFill="1" applyBorder="1" applyAlignment="1">
      <alignment horizontal="center"/>
    </xf>
    <xf numFmtId="2" fontId="6" fillId="0" borderId="0" xfId="0" applyNumberFormat="1" applyFont="1" applyBorder="1" applyAlignment="1">
      <alignment horizontal="left"/>
    </xf>
    <xf numFmtId="2" fontId="5" fillId="0" borderId="0" xfId="0" applyNumberFormat="1" applyFont="1"/>
    <xf numFmtId="2" fontId="3" fillId="0" borderId="0" xfId="0" applyNumberFormat="1" applyFont="1"/>
    <xf numFmtId="2" fontId="5" fillId="0" borderId="0" xfId="0" applyNumberFormat="1" applyFont="1" applyBorder="1" applyAlignment="1">
      <alignment horizontal="left"/>
    </xf>
    <xf numFmtId="0" fontId="5" fillId="0" borderId="0" xfId="0" applyFont="1" applyAlignment="1" applyProtection="1">
      <alignment horizontal="right"/>
    </xf>
    <xf numFmtId="2" fontId="5" fillId="0" borderId="0" xfId="0" applyNumberFormat="1" applyFont="1" applyBorder="1"/>
    <xf numFmtId="41" fontId="5" fillId="0" borderId="0" xfId="0" applyNumberFormat="1" applyFont="1" applyBorder="1" applyProtection="1"/>
    <xf numFmtId="2" fontId="3" fillId="0" borderId="0" xfId="0" applyNumberFormat="1" applyFont="1" applyBorder="1" applyAlignment="1"/>
    <xf numFmtId="2" fontId="5" fillId="0" borderId="0" xfId="0" applyNumberFormat="1" applyFont="1" applyBorder="1" applyAlignment="1"/>
    <xf numFmtId="2" fontId="3" fillId="0" borderId="0" xfId="0" applyNumberFormat="1" applyFont="1" applyBorder="1"/>
    <xf numFmtId="0" fontId="5" fillId="0" borderId="0" xfId="0" applyFont="1" applyAlignment="1">
      <alignment horizontal="center"/>
    </xf>
    <xf numFmtId="167" fontId="5" fillId="0" borderId="0" xfId="0" applyNumberFormat="1" applyFont="1" applyFill="1"/>
    <xf numFmtId="41" fontId="5" fillId="0" borderId="5" xfId="0" applyNumberFormat="1" applyFont="1" applyBorder="1"/>
    <xf numFmtId="0" fontId="5" fillId="0" borderId="0" xfId="0" applyFont="1" applyBorder="1" applyAlignment="1" applyProtection="1">
      <alignment horizontal="right"/>
    </xf>
    <xf numFmtId="41" fontId="5" fillId="0" borderId="8" xfId="0" applyNumberFormat="1" applyFont="1" applyBorder="1"/>
    <xf numFmtId="2" fontId="3" fillId="0" borderId="0" xfId="0" applyNumberFormat="1" applyFont="1" applyFill="1" applyBorder="1"/>
    <xf numFmtId="0" fontId="7" fillId="0" borderId="0" xfId="8" applyFont="1"/>
    <xf numFmtId="0" fontId="7" fillId="0" borderId="0" xfId="14" applyFont="1"/>
    <xf numFmtId="0" fontId="7" fillId="0" borderId="0" xfId="14" applyFont="1" applyFill="1"/>
    <xf numFmtId="0" fontId="6" fillId="0" borderId="0" xfId="14" applyFont="1" applyAlignment="1">
      <alignment horizontal="center"/>
    </xf>
    <xf numFmtId="0" fontId="5" fillId="0" borderId="0" xfId="14" applyFont="1"/>
    <xf numFmtId="0" fontId="5" fillId="0" borderId="0" xfId="14" applyFont="1" applyFill="1" applyAlignment="1">
      <alignment horizontal="center"/>
    </xf>
    <xf numFmtId="0" fontId="5" fillId="0" borderId="0" xfId="14" applyFont="1" applyBorder="1" applyAlignment="1">
      <alignment horizontal="center"/>
    </xf>
    <xf numFmtId="0" fontId="5" fillId="0" borderId="0" xfId="14" applyFont="1" applyFill="1" applyBorder="1" applyAlignment="1">
      <alignment horizontal="center"/>
    </xf>
    <xf numFmtId="49" fontId="5" fillId="0" borderId="0" xfId="14" applyNumberFormat="1" applyFont="1" applyFill="1" applyBorder="1" applyAlignment="1">
      <alignment horizontal="center"/>
    </xf>
    <xf numFmtId="0" fontId="5" fillId="0" borderId="0" xfId="14" applyFont="1" applyFill="1"/>
    <xf numFmtId="0" fontId="5" fillId="0" borderId="0" xfId="14" applyFont="1" applyFill="1" applyBorder="1" applyAlignment="1">
      <alignment horizontal="center" wrapText="1"/>
    </xf>
    <xf numFmtId="0" fontId="5" fillId="0" borderId="5" xfId="14" applyFont="1" applyFill="1" applyBorder="1" applyAlignment="1">
      <alignment horizontal="center"/>
    </xf>
    <xf numFmtId="0" fontId="6" fillId="0" borderId="0" xfId="14" applyFont="1"/>
    <xf numFmtId="0" fontId="5" fillId="0" borderId="0" xfId="14" applyFont="1" applyFill="1" applyBorder="1"/>
    <xf numFmtId="41" fontId="5" fillId="0" borderId="0" xfId="14" applyNumberFormat="1" applyFont="1" applyFill="1"/>
    <xf numFmtId="0" fontId="9" fillId="0" borderId="0" xfId="14" quotePrefix="1" applyFont="1" applyFill="1"/>
    <xf numFmtId="164" fontId="5" fillId="0" borderId="0" xfId="1" applyNumberFormat="1" applyFont="1" applyFill="1"/>
    <xf numFmtId="167" fontId="5" fillId="0" borderId="0" xfId="14" applyNumberFormat="1" applyFont="1" applyFill="1"/>
    <xf numFmtId="165" fontId="5" fillId="0" borderId="0" xfId="14" applyNumberFormat="1" applyFont="1" applyFill="1"/>
    <xf numFmtId="165" fontId="5" fillId="0" borderId="0" xfId="14" applyNumberFormat="1" applyFont="1" applyFill="1" applyBorder="1"/>
    <xf numFmtId="0" fontId="13" fillId="0" borderId="0" xfId="14" quotePrefix="1" applyFont="1" applyFill="1" applyAlignment="1">
      <alignment horizontal="left" vertical="top"/>
    </xf>
    <xf numFmtId="0" fontId="6" fillId="0" borderId="0" xfId="14" applyFont="1" applyFill="1" applyAlignment="1">
      <alignment horizontal="center"/>
    </xf>
    <xf numFmtId="41" fontId="5" fillId="0" borderId="0" xfId="14" applyNumberFormat="1" applyFont="1" applyFill="1" applyBorder="1"/>
    <xf numFmtId="41" fontId="7" fillId="0" borderId="0" xfId="14" applyNumberFormat="1" applyFont="1" applyFill="1"/>
    <xf numFmtId="165" fontId="7" fillId="0" borderId="0" xfId="14" applyNumberFormat="1" applyFont="1" applyFill="1"/>
    <xf numFmtId="165" fontId="7" fillId="0" borderId="0" xfId="14" applyNumberFormat="1" applyFont="1" applyFill="1" applyBorder="1"/>
    <xf numFmtId="0" fontId="5" fillId="0" borderId="0" xfId="1" applyNumberFormat="1" applyFont="1" applyFill="1" applyAlignment="1">
      <alignment vertical="top" wrapText="1"/>
    </xf>
    <xf numFmtId="0" fontId="3" fillId="0" borderId="0" xfId="14" applyFont="1" applyFill="1" applyAlignment="1">
      <alignment vertical="top"/>
    </xf>
    <xf numFmtId="0" fontId="7" fillId="0" borderId="0" xfId="14" applyFont="1" applyAlignment="1">
      <alignment vertical="top"/>
    </xf>
    <xf numFmtId="0" fontId="7" fillId="0" borderId="0" xfId="14" applyFont="1" applyFill="1" applyAlignment="1">
      <alignment vertical="top"/>
    </xf>
    <xf numFmtId="168" fontId="6" fillId="0" borderId="0" xfId="7" applyFont="1" applyFill="1" applyAlignment="1">
      <alignment horizontal="right"/>
    </xf>
    <xf numFmtId="168" fontId="6" fillId="0" borderId="1" xfId="7" applyFont="1" applyFill="1" applyBorder="1" applyAlignment="1">
      <alignment horizontal="right"/>
    </xf>
    <xf numFmtId="168" fontId="6" fillId="0" borderId="0" xfId="7" applyFont="1" applyFill="1" applyBorder="1" applyAlignment="1">
      <alignment horizontal="right"/>
    </xf>
    <xf numFmtId="168" fontId="5" fillId="0" borderId="0" xfId="7" applyFont="1" applyFill="1" applyBorder="1" applyAlignment="1">
      <alignment horizontal="centerContinuous"/>
    </xf>
    <xf numFmtId="168" fontId="6" fillId="0" borderId="4" xfId="7" applyFont="1" applyFill="1" applyBorder="1" applyAlignment="1">
      <alignment horizontal="right"/>
    </xf>
    <xf numFmtId="168" fontId="6" fillId="0" borderId="6" xfId="7" applyFont="1" applyFill="1" applyBorder="1" applyAlignment="1">
      <alignment horizontal="center"/>
    </xf>
    <xf numFmtId="2" fontId="6" fillId="0" borderId="0" xfId="8" applyNumberFormat="1" applyFont="1" applyFill="1" applyBorder="1" applyAlignment="1">
      <alignment horizontal="left"/>
    </xf>
    <xf numFmtId="2" fontId="6" fillId="0" borderId="0" xfId="7" applyNumberFormat="1" applyFont="1" applyFill="1" applyAlignment="1">
      <alignment horizontal="centerContinuous"/>
    </xf>
    <xf numFmtId="2" fontId="6" fillId="0" borderId="6" xfId="7" applyNumberFormat="1" applyFont="1" applyFill="1" applyBorder="1" applyAlignment="1">
      <alignment horizontal="centerContinuous"/>
    </xf>
    <xf numFmtId="2" fontId="5" fillId="0" borderId="0" xfId="8" applyNumberFormat="1" applyFont="1" applyFill="1" applyBorder="1" applyAlignment="1">
      <alignment horizontal="left"/>
    </xf>
    <xf numFmtId="2" fontId="5" fillId="0" borderId="0" xfId="8" applyNumberFormat="1" applyFont="1" applyFill="1"/>
    <xf numFmtId="2" fontId="5" fillId="0" borderId="6" xfId="8" applyNumberFormat="1" applyFont="1" applyFill="1" applyBorder="1"/>
    <xf numFmtId="41" fontId="5" fillId="0" borderId="0" xfId="8" applyNumberFormat="1" applyFont="1" applyFill="1" applyBorder="1" applyProtection="1"/>
    <xf numFmtId="2" fontId="5" fillId="0" borderId="6" xfId="8" applyNumberFormat="1" applyFont="1" applyFill="1" applyBorder="1" applyAlignment="1">
      <alignment horizontal="left"/>
    </xf>
    <xf numFmtId="167" fontId="15" fillId="0" borderId="0" xfId="7" applyNumberFormat="1" applyFont="1" applyFill="1" applyBorder="1" applyProtection="1"/>
    <xf numFmtId="41" fontId="5" fillId="0" borderId="5" xfId="8" applyNumberFormat="1" applyFont="1" applyFill="1" applyBorder="1" applyProtection="1"/>
    <xf numFmtId="167" fontId="5" fillId="0" borderId="0" xfId="7" applyNumberFormat="1" applyFont="1" applyFill="1" applyBorder="1" applyProtection="1"/>
    <xf numFmtId="2" fontId="5" fillId="0" borderId="6" xfId="0" applyNumberFormat="1" applyFont="1" applyFill="1" applyBorder="1" applyAlignment="1">
      <alignment horizontal="left"/>
    </xf>
    <xf numFmtId="2" fontId="5" fillId="0" borderId="0" xfId="8" applyNumberFormat="1" applyFont="1" applyFill="1" applyBorder="1"/>
    <xf numFmtId="167" fontId="15" fillId="0" borderId="6" xfId="7" applyNumberFormat="1" applyFont="1" applyFill="1" applyBorder="1" applyProtection="1"/>
    <xf numFmtId="167" fontId="5" fillId="0" borderId="5" xfId="7" applyNumberFormat="1" applyFont="1" applyFill="1" applyBorder="1" applyProtection="1"/>
    <xf numFmtId="167" fontId="5" fillId="0" borderId="13" xfId="7" applyNumberFormat="1" applyFont="1" applyFill="1" applyBorder="1" applyProtection="1"/>
    <xf numFmtId="168" fontId="5" fillId="0" borderId="10" xfId="7" applyFont="1" applyFill="1" applyBorder="1" applyAlignment="1">
      <alignment horizontal="right"/>
    </xf>
    <xf numFmtId="167" fontId="5" fillId="0" borderId="11" xfId="7" applyNumberFormat="1" applyFont="1" applyFill="1" applyBorder="1" applyProtection="1"/>
    <xf numFmtId="2" fontId="5" fillId="0" borderId="12" xfId="8" applyNumberFormat="1" applyFont="1" applyFill="1" applyBorder="1" applyAlignment="1">
      <alignment horizontal="left"/>
    </xf>
    <xf numFmtId="2" fontId="5" fillId="0" borderId="0" xfId="7" applyNumberFormat="1" applyFont="1" applyFill="1"/>
    <xf numFmtId="2" fontId="5" fillId="0" borderId="0" xfId="7" applyNumberFormat="1" applyFont="1" applyFill="1" applyBorder="1" applyAlignment="1">
      <alignment horizontal="right"/>
    </xf>
    <xf numFmtId="2" fontId="5" fillId="0" borderId="0" xfId="7" applyNumberFormat="1" applyFont="1" applyFill="1" applyBorder="1"/>
    <xf numFmtId="2" fontId="5" fillId="0" borderId="0" xfId="7" applyNumberFormat="1" applyFont="1" applyFill="1" applyAlignment="1">
      <alignment horizontal="right"/>
    </xf>
    <xf numFmtId="167" fontId="5" fillId="0" borderId="0" xfId="7" applyNumberFormat="1" applyFont="1" applyFill="1" applyBorder="1" applyAlignment="1">
      <alignment horizontal="right"/>
    </xf>
    <xf numFmtId="167" fontId="5" fillId="0" borderId="0" xfId="7" applyNumberFormat="1" applyFont="1" applyFill="1" applyBorder="1"/>
    <xf numFmtId="2" fontId="9" fillId="0" borderId="0" xfId="7" quotePrefix="1" applyNumberFormat="1" applyFont="1" applyFill="1" applyAlignment="1">
      <alignment horizontal="center" vertical="top"/>
    </xf>
    <xf numFmtId="2" fontId="5" fillId="0" borderId="0" xfId="7" applyNumberFormat="1" applyFont="1" applyFill="1" applyAlignment="1">
      <alignment vertical="top"/>
    </xf>
    <xf numFmtId="168" fontId="7" fillId="0" borderId="0" xfId="7" applyFont="1" applyFill="1" applyBorder="1" applyAlignment="1">
      <alignment horizontal="right"/>
    </xf>
    <xf numFmtId="168" fontId="7" fillId="0" borderId="0" xfId="7" applyFont="1" applyFill="1" applyAlignment="1">
      <alignment horizontal="right"/>
    </xf>
    <xf numFmtId="167" fontId="5" fillId="0" borderId="4" xfId="7" applyNumberFormat="1" applyFont="1" applyFill="1" applyBorder="1" applyAlignment="1">
      <alignment horizontal="right"/>
    </xf>
    <xf numFmtId="165" fontId="5" fillId="0" borderId="0" xfId="7" applyNumberFormat="1" applyFont="1" applyFill="1" applyBorder="1" applyProtection="1"/>
    <xf numFmtId="2" fontId="6" fillId="0" borderId="0" xfId="7" applyNumberFormat="1" applyFont="1" applyFill="1" applyAlignment="1">
      <alignment horizontal="left"/>
    </xf>
    <xf numFmtId="2" fontId="6" fillId="0" borderId="10" xfId="7" applyNumberFormat="1" applyFont="1" applyFill="1" applyBorder="1" applyAlignment="1">
      <alignment horizontal="right"/>
    </xf>
    <xf numFmtId="2" fontId="6" fillId="0" borderId="11" xfId="7" applyNumberFormat="1" applyFont="1" applyFill="1" applyBorder="1" applyAlignment="1">
      <alignment horizontal="left"/>
    </xf>
    <xf numFmtId="2" fontId="6" fillId="0" borderId="12" xfId="7" applyNumberFormat="1" applyFont="1" applyFill="1" applyBorder="1" applyAlignment="1">
      <alignment horizontal="left"/>
    </xf>
    <xf numFmtId="2" fontId="6" fillId="0" borderId="0" xfId="7" applyNumberFormat="1" applyFont="1" applyFill="1" applyBorder="1" applyAlignment="1">
      <alignment horizontal="right"/>
    </xf>
    <xf numFmtId="2" fontId="6" fillId="0" borderId="0" xfId="7" applyNumberFormat="1" applyFont="1" applyFill="1" applyBorder="1" applyAlignment="1">
      <alignment horizontal="left"/>
    </xf>
    <xf numFmtId="167" fontId="7" fillId="0" borderId="0" xfId="7" applyNumberFormat="1" applyFont="1" applyFill="1" applyBorder="1"/>
    <xf numFmtId="2" fontId="5" fillId="0" borderId="0" xfId="7" applyNumberFormat="1" applyFont="1" applyFill="1" applyBorder="1" applyAlignment="1">
      <alignment vertical="top"/>
    </xf>
    <xf numFmtId="0" fontId="5" fillId="0" borderId="0" xfId="12" applyFont="1" applyFill="1" applyAlignment="1">
      <alignment horizontal="right" vertical="top"/>
    </xf>
    <xf numFmtId="0" fontId="5" fillId="0" borderId="0" xfId="12" applyFont="1" applyFill="1" applyAlignment="1">
      <alignment horizontal="left" vertical="top"/>
    </xf>
    <xf numFmtId="168" fontId="7" fillId="0" borderId="0" xfId="7" applyFont="1" applyFill="1" applyAlignment="1">
      <alignment vertical="top"/>
    </xf>
    <xf numFmtId="175" fontId="5" fillId="0" borderId="0" xfId="7" applyNumberFormat="1" applyFont="1" applyFill="1"/>
    <xf numFmtId="176" fontId="5" fillId="0" borderId="0" xfId="7" applyNumberFormat="1" applyFont="1" applyFill="1"/>
    <xf numFmtId="167" fontId="6" fillId="0" borderId="0" xfId="7" applyNumberFormat="1" applyFont="1" applyFill="1" applyBorder="1" applyProtection="1"/>
    <xf numFmtId="167" fontId="15" fillId="0" borderId="12" xfId="7" applyNumberFormat="1" applyFont="1" applyFill="1" applyBorder="1" applyProtection="1"/>
    <xf numFmtId="2" fontId="7" fillId="0" borderId="0" xfId="7" applyNumberFormat="1" applyFont="1" applyFill="1" applyBorder="1" applyAlignment="1">
      <alignment horizontal="right"/>
    </xf>
    <xf numFmtId="2" fontId="7" fillId="0" borderId="0" xfId="7" applyNumberFormat="1" applyFont="1" applyFill="1" applyBorder="1"/>
    <xf numFmtId="2" fontId="7" fillId="0" borderId="0" xfId="7" applyNumberFormat="1" applyFont="1" applyFill="1" applyAlignment="1">
      <alignment horizontal="right"/>
    </xf>
    <xf numFmtId="2" fontId="7" fillId="0" borderId="0" xfId="7" applyNumberFormat="1" applyFont="1" applyFill="1"/>
    <xf numFmtId="2" fontId="6" fillId="0" borderId="0" xfId="7" applyNumberFormat="1" applyFont="1" applyFill="1" applyBorder="1" applyAlignment="1">
      <alignment horizontal="centerContinuous"/>
    </xf>
    <xf numFmtId="165" fontId="5" fillId="0" borderId="0" xfId="7" applyNumberFormat="1" applyFont="1" applyFill="1" applyBorder="1"/>
    <xf numFmtId="41" fontId="5" fillId="0" borderId="6" xfId="7" applyNumberFormat="1" applyFont="1" applyFill="1" applyBorder="1" applyProtection="1"/>
    <xf numFmtId="41" fontId="5" fillId="0" borderId="6" xfId="8" applyNumberFormat="1" applyFont="1" applyFill="1" applyBorder="1" applyProtection="1"/>
    <xf numFmtId="177" fontId="5" fillId="0" borderId="0" xfId="7" applyNumberFormat="1" applyFont="1" applyFill="1" applyBorder="1" applyProtection="1"/>
    <xf numFmtId="0" fontId="7" fillId="0" borderId="0" xfId="12" applyFill="1"/>
    <xf numFmtId="0" fontId="5" fillId="0" borderId="0" xfId="12" applyFont="1" applyFill="1"/>
    <xf numFmtId="0" fontId="5" fillId="0" borderId="0" xfId="12" applyFont="1" applyFill="1" applyBorder="1"/>
    <xf numFmtId="0" fontId="5" fillId="0" borderId="1" xfId="12" applyFont="1" applyFill="1" applyBorder="1"/>
    <xf numFmtId="0" fontId="5" fillId="0" borderId="2" xfId="12" applyFont="1" applyFill="1" applyBorder="1" applyAlignment="1">
      <alignment horizontal="center"/>
    </xf>
    <xf numFmtId="0" fontId="5" fillId="0" borderId="3" xfId="12" applyFont="1" applyFill="1" applyBorder="1" applyAlignment="1">
      <alignment horizontal="center"/>
    </xf>
    <xf numFmtId="0" fontId="5" fillId="0" borderId="0" xfId="12" applyFont="1" applyFill="1" applyBorder="1" applyAlignment="1">
      <alignment horizontal="center"/>
    </xf>
    <xf numFmtId="0" fontId="7" fillId="0" borderId="0" xfId="12" applyFill="1" applyBorder="1"/>
    <xf numFmtId="0" fontId="5" fillId="0" borderId="4" xfId="12" applyFont="1" applyFill="1" applyBorder="1"/>
    <xf numFmtId="0" fontId="5" fillId="0" borderId="5" xfId="12" applyFont="1" applyFill="1" applyBorder="1" applyAlignment="1">
      <alignment horizontal="center"/>
    </xf>
    <xf numFmtId="0" fontId="5" fillId="0" borderId="6" xfId="12" applyFont="1" applyFill="1" applyBorder="1" applyAlignment="1">
      <alignment horizontal="center"/>
    </xf>
    <xf numFmtId="2" fontId="6" fillId="0" borderId="0" xfId="12" applyNumberFormat="1" applyFont="1" applyFill="1"/>
    <xf numFmtId="2" fontId="5" fillId="0" borderId="0" xfId="12" applyNumberFormat="1" applyFont="1" applyFill="1"/>
    <xf numFmtId="0" fontId="5" fillId="0" borderId="6" xfId="12" applyFont="1" applyFill="1" applyBorder="1"/>
    <xf numFmtId="178" fontId="5" fillId="0" borderId="6" xfId="12" applyNumberFormat="1" applyFont="1" applyFill="1" applyBorder="1"/>
    <xf numFmtId="178" fontId="5" fillId="0" borderId="0" xfId="12" applyNumberFormat="1" applyFont="1" applyFill="1" applyBorder="1"/>
    <xf numFmtId="165" fontId="5" fillId="0" borderId="0" xfId="12" applyNumberFormat="1" applyFont="1" applyFill="1" applyBorder="1"/>
    <xf numFmtId="165" fontId="5" fillId="0" borderId="6" xfId="12" applyNumberFormat="1" applyFont="1" applyFill="1" applyBorder="1"/>
    <xf numFmtId="0" fontId="5" fillId="0" borderId="10" xfId="12" applyFont="1" applyFill="1" applyBorder="1"/>
    <xf numFmtId="0" fontId="5" fillId="0" borderId="11" xfId="12" applyFont="1" applyFill="1" applyBorder="1"/>
    <xf numFmtId="0" fontId="5" fillId="0" borderId="12" xfId="12" applyFont="1" applyFill="1" applyBorder="1"/>
    <xf numFmtId="0" fontId="11" fillId="0" borderId="0" xfId="12" quotePrefix="1" applyFont="1" applyFill="1" applyAlignment="1">
      <alignment vertical="top"/>
    </xf>
    <xf numFmtId="0" fontId="5" fillId="0" borderId="0" xfId="5" applyFont="1"/>
    <xf numFmtId="0" fontId="6" fillId="0" borderId="0" xfId="5" applyFont="1" applyAlignment="1">
      <alignment horizontal="center"/>
    </xf>
    <xf numFmtId="0" fontId="6" fillId="0" borderId="0" xfId="5" applyFont="1" applyFill="1" applyAlignment="1">
      <alignment horizontal="center"/>
    </xf>
    <xf numFmtId="0" fontId="5" fillId="0" borderId="0" xfId="5" applyFont="1" applyFill="1"/>
    <xf numFmtId="0" fontId="5" fillId="0" borderId="0" xfId="5" applyFont="1" applyFill="1" applyAlignment="1">
      <alignment horizontal="center"/>
    </xf>
    <xf numFmtId="0" fontId="5" fillId="0" borderId="0" xfId="5" applyFont="1" applyFill="1" applyBorder="1" applyAlignment="1">
      <alignment horizontal="center"/>
    </xf>
    <xf numFmtId="49" fontId="5" fillId="0" borderId="0" xfId="0" applyNumberFormat="1" applyFont="1" applyFill="1" applyBorder="1" applyAlignment="1">
      <alignment horizontal="center"/>
    </xf>
    <xf numFmtId="0" fontId="5" fillId="0" borderId="5" xfId="5" applyFont="1" applyBorder="1"/>
    <xf numFmtId="0" fontId="5" fillId="0" borderId="5" xfId="5" applyFont="1" applyFill="1" applyBorder="1" applyAlignment="1">
      <alignment horizontal="center"/>
    </xf>
    <xf numFmtId="169" fontId="5" fillId="0" borderId="0" xfId="5" applyNumberFormat="1" applyFont="1"/>
    <xf numFmtId="41" fontId="5" fillId="0" borderId="0" xfId="5" applyNumberFormat="1" applyFont="1" applyFill="1"/>
    <xf numFmtId="169" fontId="5" fillId="0" borderId="0" xfId="5" applyNumberFormat="1" applyFont="1" applyFill="1"/>
    <xf numFmtId="179" fontId="5" fillId="0" borderId="0" xfId="19" applyNumberFormat="1" applyFont="1" applyFill="1"/>
    <xf numFmtId="41" fontId="5" fillId="0" borderId="0" xfId="5" applyNumberFormat="1" applyFont="1" applyFill="1" applyBorder="1"/>
    <xf numFmtId="0" fontId="5" fillId="0" borderId="0" xfId="5" applyFont="1" applyFill="1" applyBorder="1"/>
    <xf numFmtId="179" fontId="5" fillId="0" borderId="0" xfId="5" quotePrefix="1" applyNumberFormat="1" applyFont="1" applyFill="1" applyBorder="1" applyAlignment="1">
      <alignment horizontal="center"/>
    </xf>
    <xf numFmtId="41" fontId="5" fillId="0" borderId="5" xfId="5" applyNumberFormat="1" applyFont="1" applyFill="1" applyBorder="1"/>
    <xf numFmtId="179" fontId="5" fillId="0" borderId="0" xfId="5" applyNumberFormat="1" applyFont="1" applyFill="1" applyBorder="1" applyAlignment="1">
      <alignment horizontal="center"/>
    </xf>
    <xf numFmtId="0" fontId="5" fillId="0" borderId="0" xfId="5" applyFont="1" applyBorder="1"/>
    <xf numFmtId="179" fontId="5" fillId="0" borderId="0" xfId="5" applyNumberFormat="1" applyFont="1" applyFill="1" applyBorder="1"/>
    <xf numFmtId="41" fontId="5" fillId="0" borderId="8" xfId="5" applyNumberFormat="1" applyFont="1" applyFill="1" applyBorder="1"/>
    <xf numFmtId="164" fontId="5" fillId="0" borderId="0" xfId="1" applyNumberFormat="1" applyFont="1" applyFill="1" applyBorder="1" applyAlignment="1">
      <alignment horizontal="right"/>
    </xf>
    <xf numFmtId="169" fontId="5" fillId="0" borderId="0" xfId="1" applyNumberFormat="1" applyFont="1" applyFill="1" applyBorder="1" applyAlignment="1">
      <alignment horizontal="right"/>
    </xf>
    <xf numFmtId="179" fontId="5" fillId="0" borderId="0" xfId="19" applyNumberFormat="1" applyFont="1" applyFill="1" applyBorder="1"/>
    <xf numFmtId="0" fontId="5" fillId="0" borderId="0" xfId="5" applyFont="1" applyAlignment="1">
      <alignment horizontal="center"/>
    </xf>
    <xf numFmtId="0" fontId="5" fillId="0" borderId="5" xfId="5" applyFont="1" applyBorder="1" applyAlignment="1">
      <alignment horizontal="center"/>
    </xf>
    <xf numFmtId="169" fontId="5" fillId="0" borderId="0" xfId="5" applyNumberFormat="1" applyFont="1" applyFill="1" applyBorder="1"/>
    <xf numFmtId="179" fontId="5" fillId="0" borderId="0" xfId="1" applyNumberFormat="1" applyFont="1" applyFill="1" applyBorder="1"/>
    <xf numFmtId="167" fontId="5" fillId="0" borderId="0" xfId="5" applyNumberFormat="1" applyFont="1" applyFill="1" applyBorder="1"/>
    <xf numFmtId="164" fontId="5" fillId="0" borderId="0" xfId="1" applyNumberFormat="1" applyFont="1" applyBorder="1" applyAlignment="1">
      <alignment horizontal="right"/>
    </xf>
    <xf numFmtId="179" fontId="5" fillId="0" borderId="0" xfId="19" applyNumberFormat="1" applyFont="1" applyBorder="1"/>
    <xf numFmtId="0" fontId="11" fillId="0" borderId="0" xfId="5" applyFont="1" applyFill="1"/>
    <xf numFmtId="0" fontId="11" fillId="0" borderId="0" xfId="5" applyFont="1" applyFill="1" applyAlignment="1"/>
    <xf numFmtId="0" fontId="5" fillId="0" borderId="0" xfId="5" applyFont="1" applyFill="1" applyAlignment="1"/>
    <xf numFmtId="0" fontId="3" fillId="0" borderId="0" xfId="18" applyFill="1" applyAlignment="1"/>
    <xf numFmtId="0" fontId="3" fillId="0" borderId="0" xfId="18" applyAlignment="1"/>
    <xf numFmtId="0" fontId="5" fillId="0" borderId="0" xfId="5" applyFont="1" applyAlignment="1"/>
    <xf numFmtId="0" fontId="0" fillId="0" borderId="0" xfId="0" applyAlignment="1">
      <alignment wrapText="1"/>
    </xf>
    <xf numFmtId="0" fontId="3" fillId="0" borderId="0" xfId="0" applyFont="1" applyAlignment="1">
      <alignment horizontal="left"/>
    </xf>
    <xf numFmtId="164" fontId="5" fillId="0" borderId="0" xfId="1" applyNumberFormat="1" applyFont="1"/>
    <xf numFmtId="42" fontId="5" fillId="0" borderId="0" xfId="1" applyNumberFormat="1" applyFont="1"/>
    <xf numFmtId="42" fontId="5" fillId="0" borderId="0" xfId="0" applyNumberFormat="1" applyFont="1" applyFill="1"/>
    <xf numFmtId="42" fontId="5" fillId="0" borderId="0" xfId="0" applyNumberFormat="1" applyFont="1"/>
    <xf numFmtId="41" fontId="5" fillId="0" borderId="0" xfId="1" applyNumberFormat="1" applyFont="1"/>
    <xf numFmtId="0" fontId="13" fillId="0" borderId="0" xfId="0" quotePrefix="1" applyFont="1"/>
    <xf numFmtId="165" fontId="5" fillId="0" borderId="0" xfId="0" applyNumberFormat="1" applyFont="1" applyFill="1"/>
    <xf numFmtId="164" fontId="9" fillId="0" borderId="0" xfId="1" quotePrefix="1" applyNumberFormat="1" applyFont="1" applyFill="1" applyAlignment="1">
      <alignment horizontal="left"/>
    </xf>
    <xf numFmtId="164" fontId="5" fillId="0" borderId="0" xfId="1" applyNumberFormat="1" applyFont="1" applyFill="1" applyAlignment="1">
      <alignment horizontal="right"/>
    </xf>
    <xf numFmtId="164" fontId="9" fillId="0" borderId="0" xfId="1" quotePrefix="1" applyNumberFormat="1" applyFont="1" applyFill="1" applyAlignment="1">
      <alignment horizontal="right"/>
    </xf>
    <xf numFmtId="165" fontId="5" fillId="0" borderId="0" xfId="1" applyNumberFormat="1" applyFont="1" applyFill="1" applyAlignment="1">
      <alignment horizontal="right"/>
    </xf>
    <xf numFmtId="41" fontId="9" fillId="0" borderId="0" xfId="1" quotePrefix="1" applyNumberFormat="1" applyFont="1" applyFill="1" applyAlignment="1">
      <alignment horizontal="right"/>
    </xf>
    <xf numFmtId="168" fontId="5" fillId="0" borderId="0" xfId="1" applyNumberFormat="1" applyFont="1" applyFill="1" applyAlignment="1">
      <alignment horizontal="right"/>
    </xf>
    <xf numFmtId="42" fontId="5" fillId="0" borderId="0" xfId="1" applyNumberFormat="1" applyFont="1" applyFill="1"/>
    <xf numFmtId="0" fontId="11" fillId="0" borderId="0" xfId="0" quotePrefix="1" applyFont="1" applyAlignment="1">
      <alignment vertical="top"/>
    </xf>
    <xf numFmtId="0" fontId="11" fillId="0" borderId="0" xfId="0" quotePrefix="1" applyFont="1" applyFill="1" applyAlignment="1">
      <alignment vertical="top"/>
    </xf>
    <xf numFmtId="0" fontId="2" fillId="0" borderId="0" xfId="0" applyFont="1" applyAlignment="1"/>
    <xf numFmtId="0" fontId="4" fillId="0" borderId="0" xfId="0" applyFont="1" applyAlignment="1"/>
    <xf numFmtId="0" fontId="5" fillId="0" borderId="0" xfId="5" applyFont="1" applyFill="1" applyBorder="1" applyAlignment="1">
      <alignment horizontal="center" wrapText="1"/>
    </xf>
    <xf numFmtId="0" fontId="5" fillId="0" borderId="5" xfId="0" applyFont="1" applyFill="1" applyBorder="1"/>
    <xf numFmtId="0" fontId="17" fillId="0" borderId="0" xfId="0" applyFont="1" applyFill="1" applyAlignment="1">
      <alignment horizontal="center"/>
    </xf>
    <xf numFmtId="0" fontId="5" fillId="0" borderId="0" xfId="0" applyFont="1" applyFill="1" applyAlignment="1">
      <alignment horizontal="right"/>
    </xf>
    <xf numFmtId="165" fontId="5" fillId="0" borderId="5" xfId="0" applyNumberFormat="1" applyFont="1" applyFill="1" applyBorder="1"/>
    <xf numFmtId="41" fontId="5" fillId="0" borderId="13" xfId="0" applyNumberFormat="1" applyFont="1" applyFill="1" applyBorder="1"/>
    <xf numFmtId="167" fontId="5" fillId="0" borderId="13" xfId="0" applyNumberFormat="1" applyFont="1" applyFill="1" applyBorder="1"/>
    <xf numFmtId="0" fontId="5" fillId="0" borderId="0" xfId="0" applyFont="1" applyFill="1" applyBorder="1" applyAlignment="1">
      <alignment wrapText="1"/>
    </xf>
    <xf numFmtId="43" fontId="5" fillId="0" borderId="0" xfId="0" applyNumberFormat="1" applyFont="1"/>
    <xf numFmtId="43" fontId="5" fillId="0" borderId="0" xfId="0" applyNumberFormat="1" applyFont="1" applyBorder="1"/>
    <xf numFmtId="0" fontId="5" fillId="0" borderId="0" xfId="0" applyNumberFormat="1" applyFont="1"/>
    <xf numFmtId="41" fontId="7" fillId="0" borderId="0" xfId="6" applyNumberFormat="1" applyFont="1"/>
    <xf numFmtId="0" fontId="5" fillId="0" borderId="1" xfId="0" applyFont="1" applyFill="1" applyBorder="1"/>
    <xf numFmtId="0" fontId="2" fillId="0" borderId="0" xfId="0" applyFont="1"/>
    <xf numFmtId="0" fontId="6" fillId="0" borderId="0" xfId="0" applyFont="1"/>
    <xf numFmtId="0" fontId="5" fillId="0" borderId="4" xfId="0" applyFont="1" applyFill="1" applyBorder="1" applyAlignment="1">
      <alignment horizontal="right"/>
    </xf>
    <xf numFmtId="0" fontId="5" fillId="0" borderId="0" xfId="0" applyFont="1" applyFill="1" applyBorder="1" applyAlignment="1">
      <alignment horizontal="right"/>
    </xf>
    <xf numFmtId="165" fontId="5" fillId="0" borderId="8" xfId="0" applyNumberFormat="1" applyFont="1" applyFill="1" applyBorder="1"/>
    <xf numFmtId="165" fontId="5" fillId="0" borderId="4" xfId="0" applyNumberFormat="1" applyFont="1" applyFill="1" applyBorder="1"/>
    <xf numFmtId="0" fontId="7" fillId="0" borderId="10" xfId="0" applyFont="1" applyFill="1" applyBorder="1"/>
    <xf numFmtId="0" fontId="7" fillId="0" borderId="12" xfId="0" applyFont="1" applyFill="1" applyBorder="1"/>
    <xf numFmtId="0" fontId="7" fillId="0" borderId="0" xfId="0" applyFont="1" applyFill="1" applyBorder="1"/>
    <xf numFmtId="0" fontId="0" fillId="0" borderId="0" xfId="0" applyBorder="1"/>
    <xf numFmtId="0" fontId="5" fillId="0" borderId="0" xfId="17" applyFont="1"/>
    <xf numFmtId="0" fontId="5" fillId="0" borderId="5" xfId="17" applyFont="1" applyFill="1" applyBorder="1" applyAlignment="1">
      <alignment horizontal="center"/>
    </xf>
    <xf numFmtId="0" fontId="5" fillId="0" borderId="0" xfId="17" applyFont="1" applyFill="1" applyBorder="1" applyAlignment="1">
      <alignment horizontal="center"/>
    </xf>
    <xf numFmtId="0" fontId="5" fillId="0" borderId="0" xfId="17" applyFont="1" applyFill="1"/>
    <xf numFmtId="169" fontId="5" fillId="0" borderId="0" xfId="1" applyNumberFormat="1" applyFont="1"/>
    <xf numFmtId="169" fontId="5" fillId="0" borderId="0" xfId="1" applyNumberFormat="1" applyFont="1" applyFill="1" applyAlignment="1">
      <alignment horizontal="left" indent="1"/>
    </xf>
    <xf numFmtId="169" fontId="5" fillId="0" borderId="0" xfId="1" applyNumberFormat="1" applyFont="1" applyFill="1" applyBorder="1" applyAlignment="1">
      <alignment horizontal="left" indent="1"/>
    </xf>
    <xf numFmtId="41" fontId="5" fillId="0" borderId="5" xfId="1" applyNumberFormat="1" applyFont="1" applyFill="1" applyBorder="1" applyAlignment="1">
      <alignment horizontal="left" indent="1"/>
    </xf>
    <xf numFmtId="169" fontId="5" fillId="0" borderId="0" xfId="1" applyNumberFormat="1" applyFont="1" applyBorder="1"/>
    <xf numFmtId="169" fontId="5" fillId="0" borderId="5" xfId="1" applyNumberFormat="1" applyFont="1" applyFill="1" applyBorder="1" applyAlignment="1">
      <alignment horizontal="left" indent="1"/>
    </xf>
    <xf numFmtId="169" fontId="5" fillId="0" borderId="8" xfId="1" applyNumberFormat="1" applyFont="1" applyFill="1" applyBorder="1" applyAlignment="1">
      <alignment horizontal="left" indent="1"/>
    </xf>
    <xf numFmtId="0" fontId="5" fillId="0" borderId="0" xfId="17" applyFont="1" applyFill="1" applyAlignment="1">
      <alignment horizontal="left" indent="1"/>
    </xf>
    <xf numFmtId="164" fontId="5" fillId="0" borderId="8" xfId="1" applyNumberFormat="1" applyFont="1" applyFill="1" applyBorder="1" applyAlignment="1">
      <alignment horizontal="left" indent="1"/>
    </xf>
    <xf numFmtId="0" fontId="9" fillId="0" borderId="0" xfId="17" quotePrefix="1" applyFont="1"/>
    <xf numFmtId="0" fontId="7" fillId="0" borderId="0" xfId="17" applyFont="1"/>
    <xf numFmtId="0" fontId="6" fillId="0" borderId="0" xfId="0" applyFont="1" applyAlignment="1">
      <alignment horizontal="left"/>
    </xf>
    <xf numFmtId="0" fontId="15" fillId="0" borderId="0" xfId="0" applyFont="1" applyFill="1" applyAlignment="1">
      <alignment horizontal="center"/>
    </xf>
    <xf numFmtId="41" fontId="5" fillId="0" borderId="14" xfId="0" applyNumberFormat="1" applyFont="1" applyFill="1" applyBorder="1" applyProtection="1">
      <protection locked="0"/>
    </xf>
    <xf numFmtId="41" fontId="5" fillId="0" borderId="5" xfId="0" applyNumberFormat="1" applyFont="1" applyFill="1" applyBorder="1" applyProtection="1">
      <protection locked="0"/>
    </xf>
    <xf numFmtId="179" fontId="5" fillId="0" borderId="0" xfId="0" applyNumberFormat="1" applyFont="1" applyAlignment="1">
      <alignment horizontal="left"/>
    </xf>
    <xf numFmtId="179" fontId="5" fillId="0" borderId="0" xfId="0" applyNumberFormat="1" applyFont="1" applyFill="1"/>
    <xf numFmtId="172" fontId="5" fillId="0" borderId="0" xfId="19" applyNumberFormat="1" applyFont="1" applyFill="1" applyAlignment="1" applyProtection="1">
      <alignment horizontal="right"/>
    </xf>
    <xf numFmtId="179" fontId="5" fillId="0" borderId="0" xfId="0" applyNumberFormat="1" applyFont="1"/>
    <xf numFmtId="0" fontId="9" fillId="0" borderId="0" xfId="0" quotePrefix="1" applyFont="1" applyAlignment="1">
      <alignment horizontal="left"/>
    </xf>
    <xf numFmtId="0" fontId="13" fillId="0" borderId="0" xfId="0" applyFont="1"/>
    <xf numFmtId="0" fontId="9" fillId="0" borderId="0" xfId="0" applyFont="1"/>
    <xf numFmtId="0" fontId="9" fillId="0" borderId="0" xfId="0" quotePrefix="1" applyFont="1" applyAlignment="1">
      <alignment horizontal="left" vertical="top" wrapText="1"/>
    </xf>
    <xf numFmtId="0" fontId="7" fillId="0" borderId="0" xfId="9" applyFont="1"/>
    <xf numFmtId="0" fontId="3" fillId="0" borderId="0" xfId="9" applyFont="1"/>
    <xf numFmtId="0" fontId="4" fillId="0" borderId="0" xfId="9" applyFont="1" applyAlignment="1">
      <alignment horizontal="center"/>
    </xf>
    <xf numFmtId="0" fontId="5" fillId="0" borderId="0" xfId="9" applyFont="1"/>
    <xf numFmtId="0" fontId="5" fillId="0" borderId="0" xfId="9" applyFont="1" applyAlignment="1">
      <alignment horizontal="center"/>
    </xf>
    <xf numFmtId="0" fontId="5" fillId="0" borderId="0" xfId="9" applyFont="1" applyBorder="1" applyAlignment="1">
      <alignment horizontal="center"/>
    </xf>
    <xf numFmtId="0" fontId="5" fillId="0" borderId="0" xfId="9" applyFont="1" applyAlignment="1"/>
    <xf numFmtId="0" fontId="5" fillId="0" borderId="0" xfId="9" applyFont="1" applyBorder="1" applyAlignment="1"/>
    <xf numFmtId="0" fontId="5" fillId="0" borderId="0" xfId="9" applyFont="1" applyBorder="1" applyAlignment="1">
      <alignment horizontal="center" wrapText="1"/>
    </xf>
    <xf numFmtId="0" fontId="5" fillId="0" borderId="0" xfId="9" applyFont="1" applyBorder="1" applyAlignment="1">
      <alignment wrapText="1"/>
    </xf>
    <xf numFmtId="0" fontId="5" fillId="0" borderId="0" xfId="9" applyFont="1" applyBorder="1"/>
    <xf numFmtId="0" fontId="5" fillId="0" borderId="0" xfId="9" applyFont="1" applyFill="1" applyBorder="1" applyAlignment="1">
      <alignment horizontal="center"/>
    </xf>
    <xf numFmtId="0" fontId="5" fillId="0" borderId="5" xfId="9" applyFont="1" applyFill="1" applyBorder="1" applyAlignment="1">
      <alignment horizontal="center"/>
    </xf>
    <xf numFmtId="0" fontId="6" fillId="0" borderId="0" xfId="9" applyFont="1" applyAlignment="1">
      <alignment horizontal="left"/>
    </xf>
    <xf numFmtId="0" fontId="5" fillId="0" borderId="0" xfId="9" applyFont="1" applyFill="1" applyBorder="1"/>
    <xf numFmtId="0" fontId="5" fillId="0" borderId="0" xfId="9" applyFont="1" applyAlignment="1">
      <alignment horizontal="left"/>
    </xf>
    <xf numFmtId="0" fontId="5" fillId="0" borderId="0" xfId="9" applyFont="1" applyBorder="1" applyAlignment="1">
      <alignment horizontal="left"/>
    </xf>
    <xf numFmtId="41" fontId="5" fillId="0" borderId="0" xfId="9" applyNumberFormat="1" applyFont="1" applyFill="1" applyBorder="1"/>
    <xf numFmtId="0" fontId="5" fillId="0" borderId="0" xfId="9" applyFont="1" applyFill="1" applyBorder="1" applyAlignment="1">
      <alignment horizontal="left"/>
    </xf>
    <xf numFmtId="41" fontId="5" fillId="0" borderId="0" xfId="9" applyNumberFormat="1" applyFont="1" applyBorder="1"/>
    <xf numFmtId="41" fontId="5" fillId="0" borderId="0" xfId="9" applyNumberFormat="1" applyFont="1" applyFill="1" applyBorder="1" applyProtection="1"/>
    <xf numFmtId="41" fontId="5" fillId="0" borderId="0" xfId="9" applyNumberFormat="1" applyFont="1" applyBorder="1" applyProtection="1"/>
    <xf numFmtId="38" fontId="11" fillId="0" borderId="0" xfId="9" applyNumberFormat="1" applyFont="1" applyFill="1" applyBorder="1" applyAlignment="1">
      <alignment horizontal="left"/>
    </xf>
    <xf numFmtId="41" fontId="5" fillId="0" borderId="5" xfId="9" applyNumberFormat="1" applyFont="1" applyFill="1" applyBorder="1" applyProtection="1"/>
    <xf numFmtId="41" fontId="5" fillId="0" borderId="14" xfId="9" applyNumberFormat="1" applyFont="1" applyFill="1" applyBorder="1" applyProtection="1"/>
    <xf numFmtId="41" fontId="5" fillId="0" borderId="13" xfId="9" applyNumberFormat="1" applyFont="1" applyFill="1" applyBorder="1" applyProtection="1"/>
    <xf numFmtId="41" fontId="5" fillId="0" borderId="16" xfId="9" applyNumberFormat="1" applyFont="1" applyFill="1" applyBorder="1" applyProtection="1"/>
    <xf numFmtId="179" fontId="5" fillId="0" borderId="0" xfId="9" applyNumberFormat="1" applyFont="1" applyFill="1" applyBorder="1" applyProtection="1"/>
    <xf numFmtId="179" fontId="5" fillId="0" borderId="0" xfId="9" quotePrefix="1" applyNumberFormat="1" applyFont="1" applyFill="1" applyBorder="1" applyAlignment="1" applyProtection="1">
      <alignment horizontal="right"/>
    </xf>
    <xf numFmtId="179" fontId="5" fillId="0" borderId="0" xfId="9" applyNumberFormat="1" applyFont="1" applyBorder="1" applyProtection="1"/>
    <xf numFmtId="0" fontId="5" fillId="0" borderId="0" xfId="9" applyFont="1" applyFill="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7" fillId="0" borderId="4" xfId="0" applyFont="1" applyBorder="1" applyAlignment="1">
      <alignment horizontal="center"/>
    </xf>
    <xf numFmtId="0" fontId="5" fillId="0" borderId="6" xfId="0" applyFont="1" applyBorder="1" applyAlignment="1">
      <alignment horizontal="center"/>
    </xf>
    <xf numFmtId="41" fontId="7" fillId="0" borderId="4" xfId="0" applyNumberFormat="1" applyFont="1" applyBorder="1"/>
    <xf numFmtId="41" fontId="7" fillId="0" borderId="6" xfId="0" applyNumberFormat="1" applyFont="1" applyBorder="1" applyAlignment="1">
      <alignment horizontal="center"/>
    </xf>
    <xf numFmtId="41" fontId="5" fillId="0" borderId="8" xfId="0" applyNumberFormat="1" applyFont="1" applyFill="1" applyBorder="1" applyAlignment="1" applyProtection="1">
      <alignment horizontal="right"/>
    </xf>
    <xf numFmtId="0" fontId="5" fillId="0" borderId="0" xfId="0" quotePrefix="1" applyFont="1" applyFill="1" applyBorder="1" applyAlignment="1">
      <alignment horizontal="left"/>
    </xf>
    <xf numFmtId="0" fontId="5" fillId="0" borderId="0" xfId="16" applyFont="1" applyFill="1" applyAlignment="1">
      <alignment vertical="center"/>
    </xf>
    <xf numFmtId="0" fontId="5" fillId="0" borderId="0" xfId="16" applyFont="1" applyFill="1" applyBorder="1" applyAlignment="1">
      <alignment vertical="center" wrapText="1"/>
    </xf>
    <xf numFmtId="167" fontId="5" fillId="0" borderId="4" xfId="0" applyNumberFormat="1" applyFont="1" applyFill="1" applyBorder="1" applyProtection="1"/>
    <xf numFmtId="167" fontId="5" fillId="0" borderId="10" xfId="0" applyNumberFormat="1" applyFont="1" applyBorder="1" applyProtection="1"/>
    <xf numFmtId="41" fontId="5" fillId="0" borderId="11" xfId="0" applyNumberFormat="1" applyFont="1" applyFill="1" applyBorder="1" applyProtection="1"/>
    <xf numFmtId="0" fontId="5" fillId="0" borderId="12" xfId="0" applyFont="1" applyBorder="1"/>
    <xf numFmtId="41" fontId="9" fillId="0" borderId="0" xfId="0" quotePrefix="1" applyNumberFormat="1" applyFont="1" applyAlignment="1">
      <alignment horizontal="left" vertical="top"/>
    </xf>
    <xf numFmtId="0" fontId="5" fillId="0" borderId="0" xfId="0" applyNumberFormat="1" applyFont="1" applyAlignment="1">
      <alignment vertical="top" wrapText="1"/>
    </xf>
    <xf numFmtId="0" fontId="0" fillId="0" borderId="0" xfId="0" applyNumberFormat="1" applyAlignment="1">
      <alignment vertical="top" wrapText="1"/>
    </xf>
    <xf numFmtId="41" fontId="9" fillId="0" borderId="0" xfId="0" applyNumberFormat="1" applyFont="1" applyFill="1" applyAlignment="1">
      <alignment horizontal="left"/>
    </xf>
    <xf numFmtId="41" fontId="5" fillId="0" borderId="16" xfId="0" applyNumberFormat="1" applyFont="1" applyFill="1" applyBorder="1" applyAlignment="1" applyProtection="1">
      <alignment horizontal="right"/>
    </xf>
    <xf numFmtId="0" fontId="9" fillId="0" borderId="0" xfId="16" quotePrefix="1" applyFont="1" applyFill="1"/>
    <xf numFmtId="0" fontId="9" fillId="0" borderId="0" xfId="16" quotePrefix="1" applyFont="1" applyFill="1" applyAlignment="1">
      <alignment vertical="top"/>
    </xf>
    <xf numFmtId="2" fontId="5" fillId="0" borderId="0" xfId="1" applyNumberFormat="1" applyFont="1" applyFill="1" applyBorder="1"/>
    <xf numFmtId="0" fontId="5" fillId="0" borderId="0" xfId="1" applyNumberFormat="1" applyFont="1" applyFill="1" applyBorder="1" applyAlignment="1">
      <alignment horizontal="left"/>
    </xf>
    <xf numFmtId="0" fontId="5" fillId="0" borderId="0" xfId="16" applyFont="1" applyFill="1" applyAlignment="1">
      <alignment vertical="top" wrapText="1"/>
    </xf>
    <xf numFmtId="0" fontId="5" fillId="0" borderId="0" xfId="1" applyNumberFormat="1" applyFont="1" applyFill="1" applyAlignment="1">
      <alignment horizontal="left" wrapText="1"/>
    </xf>
    <xf numFmtId="41" fontId="7" fillId="0" borderId="0" xfId="11" applyNumberFormat="1" applyFont="1"/>
    <xf numFmtId="41" fontId="3" fillId="0" borderId="0" xfId="11" applyNumberFormat="1" applyFont="1"/>
    <xf numFmtId="41" fontId="4" fillId="0" borderId="0" xfId="11" applyNumberFormat="1" applyFont="1" applyAlignment="1">
      <alignment horizontal="centerContinuous"/>
    </xf>
    <xf numFmtId="41" fontId="4" fillId="0" borderId="0" xfId="11" applyNumberFormat="1" applyFont="1" applyBorder="1" applyAlignment="1">
      <alignment horizontal="centerContinuous"/>
    </xf>
    <xf numFmtId="41" fontId="3" fillId="0" borderId="0" xfId="11" applyNumberFormat="1" applyFont="1" applyBorder="1"/>
    <xf numFmtId="41" fontId="4" fillId="0" borderId="1" xfId="11" applyNumberFormat="1" applyFont="1" applyBorder="1" applyAlignment="1">
      <alignment horizontal="centerContinuous"/>
    </xf>
    <xf numFmtId="0" fontId="5" fillId="0" borderId="2" xfId="11" applyFont="1" applyBorder="1" applyAlignment="1">
      <alignment horizontal="center"/>
    </xf>
    <xf numFmtId="41" fontId="4" fillId="0" borderId="3" xfId="11" applyNumberFormat="1" applyFont="1" applyBorder="1" applyAlignment="1">
      <alignment horizontal="centerContinuous"/>
    </xf>
    <xf numFmtId="0" fontId="5" fillId="0" borderId="0" xfId="11" applyFont="1" applyFill="1" applyBorder="1" applyAlignment="1">
      <alignment horizontal="center"/>
    </xf>
    <xf numFmtId="0" fontId="5" fillId="0" borderId="0" xfId="11" applyFont="1" applyBorder="1" applyAlignment="1">
      <alignment horizontal="center"/>
    </xf>
    <xf numFmtId="0" fontId="5" fillId="0" borderId="0" xfId="11" applyFont="1" applyAlignment="1">
      <alignment horizontal="center"/>
    </xf>
    <xf numFmtId="0" fontId="5" fillId="0" borderId="0" xfId="11" applyFont="1" applyFill="1" applyAlignment="1">
      <alignment horizontal="center"/>
    </xf>
    <xf numFmtId="41" fontId="6" fillId="0" borderId="0" xfId="11" applyNumberFormat="1" applyFont="1" applyAlignment="1">
      <alignment horizontal="left"/>
    </xf>
    <xf numFmtId="41" fontId="6" fillId="0" borderId="0" xfId="11" applyNumberFormat="1" applyFont="1"/>
    <xf numFmtId="41" fontId="6" fillId="0" borderId="0" xfId="11" applyNumberFormat="1" applyFont="1" applyBorder="1"/>
    <xf numFmtId="41" fontId="4" fillId="0" borderId="4" xfId="11" applyNumberFormat="1" applyFont="1" applyBorder="1" applyAlignment="1">
      <alignment horizontal="centerContinuous"/>
    </xf>
    <xf numFmtId="0" fontId="5" fillId="0" borderId="5" xfId="11" applyFont="1" applyFill="1" applyBorder="1" applyAlignment="1">
      <alignment horizontal="center"/>
    </xf>
    <xf numFmtId="41" fontId="4" fillId="0" borderId="6" xfId="11" applyNumberFormat="1" applyFont="1" applyBorder="1" applyAlignment="1">
      <alignment horizontal="centerContinuous"/>
    </xf>
    <xf numFmtId="0" fontId="5" fillId="0" borderId="0" xfId="11" applyFont="1" applyFill="1" applyBorder="1"/>
    <xf numFmtId="41" fontId="6" fillId="0" borderId="0" xfId="11" applyNumberFormat="1" applyFont="1" applyFill="1" applyBorder="1"/>
    <xf numFmtId="0" fontId="5" fillId="0" borderId="0" xfId="11" applyFont="1" applyBorder="1"/>
    <xf numFmtId="0" fontId="5" fillId="0" borderId="0" xfId="11" applyFont="1"/>
    <xf numFmtId="0" fontId="5" fillId="0" borderId="5" xfId="11" applyFont="1" applyBorder="1" applyAlignment="1">
      <alignment horizontal="center"/>
    </xf>
    <xf numFmtId="0" fontId="6" fillId="0" borderId="0" xfId="11" applyNumberFormat="1" applyFont="1"/>
    <xf numFmtId="41" fontId="4" fillId="0" borderId="0" xfId="11" applyNumberFormat="1" applyFont="1" applyFill="1" applyBorder="1" applyAlignment="1">
      <alignment horizontal="centerContinuous"/>
    </xf>
    <xf numFmtId="41" fontId="4" fillId="0" borderId="4" xfId="11" applyNumberFormat="1" applyFont="1" applyFill="1" applyBorder="1" applyAlignment="1">
      <alignment horizontal="centerContinuous"/>
    </xf>
    <xf numFmtId="41" fontId="5" fillId="0" borderId="0" xfId="11" applyNumberFormat="1" applyFont="1" applyFill="1" applyBorder="1" applyAlignment="1">
      <alignment horizontal="center"/>
    </xf>
    <xf numFmtId="41" fontId="4" fillId="0" borderId="6" xfId="11" applyNumberFormat="1" applyFont="1" applyFill="1" applyBorder="1" applyAlignment="1">
      <alignment horizontal="centerContinuous"/>
    </xf>
    <xf numFmtId="41" fontId="5" fillId="0" borderId="0" xfId="11" applyNumberFormat="1" applyFont="1" applyFill="1" applyAlignment="1">
      <alignment horizontal="center"/>
    </xf>
    <xf numFmtId="41" fontId="3" fillId="0" borderId="0" xfId="11" applyNumberFormat="1" applyFont="1" applyFill="1"/>
    <xf numFmtId="41" fontId="5" fillId="0" borderId="0" xfId="11" applyNumberFormat="1" applyFont="1" applyAlignment="1">
      <alignment horizontal="center"/>
    </xf>
    <xf numFmtId="41" fontId="5" fillId="0" borderId="0" xfId="11" applyNumberFormat="1" applyFont="1"/>
    <xf numFmtId="41" fontId="5" fillId="0" borderId="0" xfId="11" applyNumberFormat="1" applyFont="1" applyFill="1" applyBorder="1"/>
    <xf numFmtId="41" fontId="5" fillId="0" borderId="4" xfId="11" applyNumberFormat="1" applyFont="1" applyFill="1" applyBorder="1"/>
    <xf numFmtId="41" fontId="5" fillId="0" borderId="6" xfId="11" applyNumberFormat="1" applyFont="1" applyFill="1" applyBorder="1"/>
    <xf numFmtId="41" fontId="5" fillId="0" borderId="0" xfId="11" applyNumberFormat="1" applyFont="1" applyFill="1"/>
    <xf numFmtId="169" fontId="5" fillId="0" borderId="0" xfId="11" applyNumberFormat="1" applyFont="1"/>
    <xf numFmtId="0" fontId="5" fillId="0" borderId="0" xfId="11" applyNumberFormat="1" applyFont="1" applyFill="1" applyBorder="1"/>
    <xf numFmtId="0" fontId="5" fillId="0" borderId="4" xfId="11" applyFont="1" applyFill="1" applyBorder="1" applyAlignment="1" applyProtection="1">
      <alignment horizontal="right"/>
    </xf>
    <xf numFmtId="0" fontId="5" fillId="0" borderId="0" xfId="11" applyFont="1" applyFill="1" applyBorder="1" applyAlignment="1" applyProtection="1">
      <alignment horizontal="right"/>
    </xf>
    <xf numFmtId="0" fontId="5" fillId="0" borderId="0" xfId="11" applyFont="1" applyFill="1" applyAlignment="1" applyProtection="1">
      <alignment horizontal="right"/>
    </xf>
    <xf numFmtId="0" fontId="5" fillId="0" borderId="0" xfId="11" applyFont="1" applyAlignment="1" applyProtection="1">
      <alignment horizontal="right"/>
    </xf>
    <xf numFmtId="41" fontId="5" fillId="0" borderId="5" xfId="11" applyNumberFormat="1" applyFont="1" applyFill="1" applyBorder="1"/>
    <xf numFmtId="41" fontId="5" fillId="0" borderId="0" xfId="11" applyNumberFormat="1" applyFont="1" applyAlignment="1">
      <alignment horizontal="left"/>
    </xf>
    <xf numFmtId="41" fontId="3" fillId="0" borderId="4" xfId="11" applyNumberFormat="1" applyFont="1" applyFill="1" applyBorder="1"/>
    <xf numFmtId="41" fontId="5" fillId="0" borderId="0" xfId="11" applyNumberFormat="1" applyFont="1" applyFill="1" applyBorder="1" applyProtection="1">
      <protection locked="0"/>
    </xf>
    <xf numFmtId="41" fontId="5" fillId="0" borderId="6" xfId="11" applyNumberFormat="1" applyFont="1" applyFill="1" applyBorder="1" applyAlignment="1">
      <alignment horizontal="left"/>
    </xf>
    <xf numFmtId="41" fontId="3" fillId="0" borderId="0" xfId="11" applyNumberFormat="1" applyFont="1" applyFill="1" applyBorder="1"/>
    <xf numFmtId="41" fontId="5" fillId="0" borderId="0" xfId="11" applyNumberFormat="1" applyFont="1" applyFill="1" applyProtection="1"/>
    <xf numFmtId="41" fontId="3" fillId="0" borderId="6" xfId="11" applyNumberFormat="1" applyFont="1" applyFill="1" applyBorder="1"/>
    <xf numFmtId="41" fontId="5" fillId="0" borderId="5" xfId="11" applyNumberFormat="1" applyFont="1" applyFill="1" applyBorder="1" applyProtection="1"/>
    <xf numFmtId="41" fontId="5" fillId="0" borderId="0" xfId="11" applyNumberFormat="1" applyFont="1" applyFill="1" applyBorder="1" applyProtection="1"/>
    <xf numFmtId="41" fontId="5" fillId="0" borderId="7" xfId="11" applyNumberFormat="1" applyFont="1" applyFill="1" applyBorder="1" applyProtection="1"/>
    <xf numFmtId="41" fontId="5" fillId="0" borderId="8" xfId="11" applyNumberFormat="1" applyFont="1" applyFill="1" applyBorder="1"/>
    <xf numFmtId="0" fontId="6" fillId="0" borderId="0" xfId="11" applyNumberFormat="1" applyFont="1" applyAlignment="1"/>
    <xf numFmtId="0" fontId="5" fillId="0" borderId="0" xfId="11" applyFont="1" applyFill="1" applyBorder="1" applyAlignment="1"/>
    <xf numFmtId="41" fontId="5" fillId="0" borderId="13" xfId="11" applyNumberFormat="1" applyFont="1" applyFill="1" applyBorder="1" applyProtection="1"/>
    <xf numFmtId="41" fontId="5" fillId="0" borderId="0" xfId="11" applyNumberFormat="1" applyFont="1" applyBorder="1"/>
    <xf numFmtId="169" fontId="2" fillId="0" borderId="0" xfId="1" applyNumberFormat="1" applyFont="1" applyAlignment="1">
      <alignment horizontal="center"/>
    </xf>
    <xf numFmtId="169" fontId="2" fillId="0" borderId="0" xfId="1" applyNumberFormat="1" applyFont="1" applyBorder="1" applyAlignment="1">
      <alignment horizontal="center"/>
    </xf>
    <xf numFmtId="0" fontId="0" fillId="0" borderId="0" xfId="0" applyAlignment="1"/>
    <xf numFmtId="169" fontId="5" fillId="0" borderId="0" xfId="1" applyNumberFormat="1" applyFont="1" applyAlignment="1">
      <alignment horizontal="center"/>
    </xf>
    <xf numFmtId="169" fontId="6" fillId="0" borderId="0" xfId="1" applyNumberFormat="1" applyFont="1" applyAlignment="1">
      <alignment horizontal="center"/>
    </xf>
    <xf numFmtId="169" fontId="6" fillId="0" borderId="0" xfId="1" applyNumberFormat="1" applyFont="1" applyBorder="1" applyAlignment="1">
      <alignment horizontal="center"/>
    </xf>
    <xf numFmtId="169" fontId="5" fillId="0" borderId="1" xfId="1" applyNumberFormat="1" applyFont="1" applyBorder="1"/>
    <xf numFmtId="169" fontId="5" fillId="0" borderId="3" xfId="1" applyNumberFormat="1" applyFont="1" applyBorder="1"/>
    <xf numFmtId="169" fontId="6" fillId="0" borderId="0" xfId="1" applyNumberFormat="1" applyFont="1"/>
    <xf numFmtId="169" fontId="5" fillId="0" borderId="4" xfId="1" applyNumberFormat="1" applyFont="1" applyBorder="1"/>
    <xf numFmtId="169" fontId="5" fillId="0" borderId="6" xfId="1" applyNumberFormat="1" applyFont="1" applyBorder="1"/>
    <xf numFmtId="169" fontId="5" fillId="0" borderId="0" xfId="1" applyNumberFormat="1" applyFont="1" applyBorder="1" applyAlignment="1">
      <alignment horizontal="center"/>
    </xf>
    <xf numFmtId="0" fontId="6" fillId="0" borderId="0" xfId="1" applyNumberFormat="1" applyFont="1"/>
    <xf numFmtId="0" fontId="5" fillId="0" borderId="0" xfId="1" applyNumberFormat="1" applyFont="1"/>
    <xf numFmtId="169" fontId="6" fillId="0" borderId="0" xfId="1" applyNumberFormat="1" applyFont="1" applyBorder="1"/>
    <xf numFmtId="41" fontId="5" fillId="0" borderId="0" xfId="1" applyNumberFormat="1" applyFont="1" applyFill="1" applyBorder="1" applyAlignment="1">
      <alignment horizontal="right"/>
    </xf>
    <xf numFmtId="169" fontId="5" fillId="0" borderId="10" xfId="1" applyNumberFormat="1" applyFont="1" applyBorder="1"/>
    <xf numFmtId="169" fontId="5" fillId="0" borderId="11" xfId="1" applyNumberFormat="1" applyFont="1" applyBorder="1"/>
    <xf numFmtId="169" fontId="5" fillId="0" borderId="12" xfId="1" applyNumberFormat="1" applyFont="1" applyBorder="1"/>
    <xf numFmtId="0" fontId="7" fillId="0" borderId="0" xfId="0" applyFont="1" applyFill="1" applyBorder="1" applyAlignment="1"/>
    <xf numFmtId="41" fontId="7" fillId="0" borderId="4" xfId="0" applyNumberFormat="1" applyFont="1" applyFill="1" applyBorder="1"/>
    <xf numFmtId="41" fontId="7" fillId="0" borderId="6" xfId="0" applyNumberFormat="1" applyFont="1" applyFill="1" applyBorder="1" applyAlignment="1">
      <alignment horizontal="center"/>
    </xf>
    <xf numFmtId="0" fontId="6" fillId="0" borderId="0" xfId="10" applyFont="1" applyFill="1" applyAlignment="1"/>
    <xf numFmtId="10" fontId="5" fillId="0" borderId="0" xfId="19" applyNumberFormat="1" applyFont="1" applyFill="1" applyBorder="1" applyProtection="1"/>
    <xf numFmtId="0" fontId="5" fillId="0" borderId="0" xfId="10" applyFont="1" applyFill="1" applyAlignment="1"/>
    <xf numFmtId="0" fontId="5" fillId="0" borderId="0" xfId="10" applyFont="1" applyFill="1"/>
    <xf numFmtId="0" fontId="9" fillId="0" borderId="0" xfId="0" applyFont="1" applyFill="1"/>
    <xf numFmtId="0" fontId="21" fillId="0" borderId="0" xfId="0" applyFont="1" applyFill="1" applyAlignment="1">
      <alignment horizontal="center"/>
    </xf>
    <xf numFmtId="0" fontId="21" fillId="0" borderId="0" xfId="0" applyFont="1" applyFill="1"/>
    <xf numFmtId="0" fontId="20" fillId="0" borderId="0" xfId="0" applyFont="1" applyFill="1"/>
    <xf numFmtId="41" fontId="0" fillId="0" borderId="0" xfId="0" applyNumberFormat="1" applyFill="1"/>
    <xf numFmtId="0" fontId="22" fillId="0" borderId="0" xfId="0" quotePrefix="1" applyFont="1" applyFill="1" applyAlignment="1">
      <alignment vertical="top"/>
    </xf>
    <xf numFmtId="0" fontId="5" fillId="0" borderId="3" xfId="0" applyFont="1" applyBorder="1"/>
    <xf numFmtId="0" fontId="5" fillId="0" borderId="6" xfId="0" applyFont="1" applyBorder="1"/>
    <xf numFmtId="0" fontId="5" fillId="0" borderId="4" xfId="0" applyFont="1" applyBorder="1"/>
    <xf numFmtId="41" fontId="7" fillId="0" borderId="0" xfId="0" applyNumberFormat="1" applyFont="1" applyBorder="1" applyAlignment="1">
      <alignment horizontal="center"/>
    </xf>
    <xf numFmtId="169" fontId="5" fillId="0" borderId="13" xfId="1" applyNumberFormat="1" applyFont="1" applyFill="1" applyBorder="1"/>
    <xf numFmtId="169" fontId="3" fillId="0" borderId="0" xfId="1" applyNumberFormat="1" applyFont="1" applyBorder="1"/>
    <xf numFmtId="169" fontId="3" fillId="0" borderId="0" xfId="1" applyNumberFormat="1" applyFont="1"/>
    <xf numFmtId="169" fontId="3" fillId="0" borderId="0" xfId="1" applyNumberFormat="1" applyFont="1" applyFill="1"/>
    <xf numFmtId="169" fontId="5" fillId="0" borderId="2" xfId="1" applyNumberFormat="1" applyFont="1" applyFill="1" applyBorder="1"/>
    <xf numFmtId="0" fontId="5" fillId="0" borderId="0" xfId="1" applyNumberFormat="1" applyFont="1" applyFill="1" applyBorder="1" applyAlignment="1">
      <alignment horizontal="center"/>
    </xf>
    <xf numFmtId="0" fontId="7" fillId="0" borderId="0" xfId="1" applyNumberFormat="1" applyFont="1" applyFill="1"/>
    <xf numFmtId="169" fontId="5" fillId="0" borderId="0" xfId="1" quotePrefix="1" applyNumberFormat="1" applyFont="1" applyFill="1" applyAlignment="1">
      <alignment horizontal="left"/>
    </xf>
    <xf numFmtId="0" fontId="6" fillId="0" borderId="0" xfId="1" applyNumberFormat="1" applyFont="1" applyFill="1" applyBorder="1" applyAlignment="1"/>
    <xf numFmtId="0" fontId="6" fillId="0" borderId="0" xfId="1" applyNumberFormat="1" applyFont="1" applyFill="1" applyBorder="1" applyAlignment="1">
      <alignment horizontal="center"/>
    </xf>
    <xf numFmtId="169" fontId="7" fillId="0" borderId="0" xfId="1" applyNumberFormat="1" applyFont="1" applyFill="1" applyBorder="1"/>
    <xf numFmtId="169" fontId="9" fillId="0" borderId="0" xfId="1" applyNumberFormat="1" applyFont="1" applyFill="1"/>
    <xf numFmtId="0" fontId="6" fillId="0" borderId="0" xfId="0" applyFont="1" applyBorder="1" applyAlignment="1">
      <alignment horizontal="center"/>
    </xf>
    <xf numFmtId="0" fontId="6" fillId="0" borderId="0" xfId="0" applyFont="1" applyFill="1" applyBorder="1" applyAlignment="1">
      <alignment horizontal="center"/>
    </xf>
    <xf numFmtId="165" fontId="5" fillId="0" borderId="0" xfId="19" applyNumberFormat="1" applyFont="1" applyFill="1" applyBorder="1" applyProtection="1"/>
    <xf numFmtId="41" fontId="5" fillId="0" borderId="0" xfId="0" applyNumberFormat="1" applyFont="1" applyFill="1" applyBorder="1" applyAlignment="1" applyProtection="1">
      <alignment horizontal="right"/>
    </xf>
    <xf numFmtId="0" fontId="5" fillId="0" borderId="0" xfId="15" applyFont="1" applyProtection="1"/>
    <xf numFmtId="41" fontId="5" fillId="0" borderId="0" xfId="0" applyNumberFormat="1" applyFont="1" applyFill="1" applyAlignment="1" applyProtection="1">
      <alignment horizontal="right"/>
    </xf>
    <xf numFmtId="41" fontId="5" fillId="0" borderId="0" xfId="19" applyNumberFormat="1" applyFont="1" applyFill="1" applyBorder="1" applyProtection="1"/>
    <xf numFmtId="41" fontId="5" fillId="0" borderId="5" xfId="0" applyNumberFormat="1" applyFont="1" applyFill="1" applyBorder="1" applyAlignment="1">
      <alignment horizontal="left"/>
    </xf>
    <xf numFmtId="41" fontId="5" fillId="0" borderId="8" xfId="0" applyNumberFormat="1" applyFont="1" applyFill="1" applyBorder="1" applyAlignment="1">
      <alignment horizontal="left"/>
    </xf>
    <xf numFmtId="41" fontId="5" fillId="0" borderId="0" xfId="0" applyNumberFormat="1" applyFont="1" applyAlignment="1" applyProtection="1">
      <alignment horizontal="right"/>
    </xf>
    <xf numFmtId="0" fontId="9" fillId="0" borderId="0" xfId="0" quotePrefix="1" applyFont="1" applyAlignment="1">
      <alignment vertical="top"/>
    </xf>
    <xf numFmtId="0" fontId="9" fillId="0" borderId="0" xfId="0" quotePrefix="1" applyFont="1" applyAlignment="1">
      <alignment vertical="top" wrapText="1"/>
    </xf>
    <xf numFmtId="0" fontId="3" fillId="0" borderId="0" xfId="0" applyFont="1" applyFill="1" applyAlignment="1">
      <alignment horizontal="left" indent="2"/>
    </xf>
    <xf numFmtId="165" fontId="5" fillId="0" borderId="0" xfId="0" applyNumberFormat="1" applyFont="1" applyBorder="1"/>
    <xf numFmtId="0" fontId="3" fillId="0" borderId="0" xfId="0" applyFont="1" applyFill="1" applyBorder="1" applyAlignment="1">
      <alignment horizontal="left" indent="2"/>
    </xf>
    <xf numFmtId="0" fontId="7" fillId="0" borderId="0" xfId="0" applyFont="1" applyBorder="1" applyAlignment="1">
      <alignment horizontal="center"/>
    </xf>
    <xf numFmtId="41" fontId="7" fillId="0" borderId="0" xfId="0" applyNumberFormat="1" applyFont="1" applyBorder="1"/>
    <xf numFmtId="0" fontId="6" fillId="0" borderId="0" xfId="0" applyFont="1" applyFill="1" applyBorder="1" applyAlignment="1">
      <alignment horizontal="left"/>
    </xf>
    <xf numFmtId="0" fontId="3" fillId="0" borderId="0" xfId="0" applyFont="1" applyAlignment="1">
      <alignment horizontal="left" vertical="top"/>
    </xf>
    <xf numFmtId="0" fontId="0" fillId="0" borderId="0" xfId="0" applyAlignment="1">
      <alignment horizontal="left" vertical="top"/>
    </xf>
    <xf numFmtId="169" fontId="5" fillId="0" borderId="3" xfId="1" applyNumberFormat="1" applyFont="1" applyFill="1" applyBorder="1" applyAlignment="1">
      <alignment horizontal="center"/>
    </xf>
    <xf numFmtId="0" fontId="5" fillId="0" borderId="6" xfId="1" applyNumberFormat="1" applyFont="1" applyFill="1" applyBorder="1" applyAlignment="1">
      <alignment horizontal="center"/>
    </xf>
    <xf numFmtId="169" fontId="5" fillId="0" borderId="0" xfId="1" applyNumberFormat="1" applyFont="1" applyFill="1" applyAlignment="1">
      <alignment vertical="center"/>
    </xf>
    <xf numFmtId="2" fontId="6" fillId="0" borderId="0" xfId="1" applyNumberFormat="1" applyFont="1" applyFill="1"/>
    <xf numFmtId="169" fontId="5" fillId="0" borderId="0" xfId="1" applyNumberFormat="1" applyFont="1" applyFill="1" applyBorder="1" applyAlignment="1" applyProtection="1">
      <alignment horizontal="right"/>
    </xf>
    <xf numFmtId="169" fontId="5" fillId="0" borderId="9" xfId="1" applyNumberFormat="1" applyFont="1" applyFill="1" applyBorder="1"/>
    <xf numFmtId="165" fontId="5" fillId="0" borderId="0" xfId="1" applyNumberFormat="1" applyFont="1" applyFill="1" applyBorder="1"/>
    <xf numFmtId="164" fontId="5" fillId="0" borderId="4" xfId="1" applyNumberFormat="1" applyFont="1" applyFill="1" applyBorder="1"/>
    <xf numFmtId="2" fontId="11" fillId="0" borderId="0" xfId="1" quotePrefix="1" applyNumberFormat="1" applyFont="1" applyFill="1" applyAlignment="1">
      <alignment vertical="top"/>
    </xf>
    <xf numFmtId="169" fontId="5" fillId="0" borderId="5" xfId="1" applyNumberFormat="1" applyFont="1" applyFill="1" applyBorder="1" applyAlignment="1">
      <alignment horizontal="right"/>
    </xf>
    <xf numFmtId="41" fontId="5" fillId="0" borderId="5" xfId="1" applyNumberFormat="1" applyFont="1" applyFill="1" applyBorder="1" applyAlignment="1">
      <alignment horizontal="right"/>
    </xf>
    <xf numFmtId="0" fontId="5" fillId="0" borderId="0" xfId="1" applyNumberFormat="1" applyFont="1" applyFill="1" applyAlignment="1">
      <alignment horizontal="left" vertical="top"/>
    </xf>
    <xf numFmtId="0" fontId="7" fillId="0" borderId="0" xfId="13" applyFont="1" applyFill="1"/>
    <xf numFmtId="0" fontId="7" fillId="0" borderId="0" xfId="13" applyNumberFormat="1" applyFont="1" applyFill="1"/>
    <xf numFmtId="0" fontId="2" fillId="0" borderId="0" xfId="0" applyFont="1" applyFill="1"/>
    <xf numFmtId="0" fontId="2" fillId="0" borderId="0" xfId="0" applyFont="1" applyFill="1" applyAlignment="1"/>
    <xf numFmtId="0" fontId="7" fillId="0" borderId="0" xfId="13" applyNumberFormat="1" applyFont="1" applyFill="1" applyAlignment="1"/>
    <xf numFmtId="0" fontId="2" fillId="0" borderId="0" xfId="13" applyFont="1" applyFill="1" applyAlignment="1"/>
    <xf numFmtId="0" fontId="7" fillId="0" borderId="0" xfId="13" applyFont="1" applyFill="1" applyAlignment="1"/>
    <xf numFmtId="0" fontId="2" fillId="0" borderId="0" xfId="13" applyFont="1" applyFill="1" applyAlignment="1">
      <alignment horizontal="justify" vertical="top" wrapText="1"/>
    </xf>
    <xf numFmtId="0" fontId="2" fillId="0" borderId="0" xfId="0" applyNumberFormat="1" applyFont="1" applyFill="1" applyAlignment="1">
      <alignment horizontal="center"/>
    </xf>
    <xf numFmtId="0" fontId="7" fillId="0" borderId="5" xfId="0" applyNumberFormat="1" applyFont="1" applyFill="1" applyBorder="1" applyAlignment="1">
      <alignment horizontal="center"/>
    </xf>
    <xf numFmtId="0" fontId="7" fillId="0" borderId="0" xfId="0" applyNumberFormat="1" applyFont="1" applyFill="1"/>
    <xf numFmtId="0" fontId="7" fillId="0" borderId="0" xfId="0" applyNumberFormat="1" applyFont="1" applyFill="1" applyAlignment="1">
      <alignment horizontal="center"/>
    </xf>
    <xf numFmtId="0" fontId="7" fillId="0" borderId="0" xfId="0" quotePrefix="1" applyNumberFormat="1" applyFont="1" applyFill="1" applyAlignment="1">
      <alignment horizontal="center"/>
    </xf>
    <xf numFmtId="16" fontId="7" fillId="0" borderId="0" xfId="0" quotePrefix="1" applyNumberFormat="1" applyFont="1" applyFill="1" applyAlignment="1">
      <alignment horizontal="center"/>
    </xf>
    <xf numFmtId="0" fontId="7" fillId="0" borderId="0" xfId="0" applyFont="1" applyFill="1" applyAlignment="1">
      <alignment horizontal="center"/>
    </xf>
    <xf numFmtId="0" fontId="23" fillId="0" borderId="0" xfId="0" applyFont="1"/>
    <xf numFmtId="0" fontId="24" fillId="0" borderId="0" xfId="0" applyFont="1"/>
    <xf numFmtId="0" fontId="5" fillId="0" borderId="0" xfId="0" applyFont="1" applyFill="1" applyAlignment="1">
      <alignment horizontal="justify"/>
    </xf>
    <xf numFmtId="0" fontId="3" fillId="0" borderId="0" xfId="0" applyFont="1" applyFill="1" applyAlignment="1">
      <alignment horizontal="justify"/>
    </xf>
    <xf numFmtId="0" fontId="3" fillId="0" borderId="0" xfId="0" applyFont="1" applyAlignment="1">
      <alignment horizontal="justify"/>
    </xf>
    <xf numFmtId="0" fontId="26" fillId="0" borderId="0" xfId="2" applyAlignment="1" applyProtection="1"/>
    <xf numFmtId="0" fontId="20" fillId="0" borderId="0" xfId="0" applyFont="1" applyFill="1" applyAlignment="1">
      <alignment horizontal="center"/>
    </xf>
    <xf numFmtId="0" fontId="5" fillId="0" borderId="0" xfId="14" applyFont="1" applyAlignment="1">
      <alignment horizontal="center"/>
    </xf>
    <xf numFmtId="0" fontId="5" fillId="0" borderId="0" xfId="8" applyFont="1"/>
    <xf numFmtId="165" fontId="5" fillId="0" borderId="0" xfId="14" applyNumberFormat="1" applyFont="1" applyFill="1" applyAlignment="1">
      <alignment horizontal="right"/>
    </xf>
    <xf numFmtId="0" fontId="21" fillId="0" borderId="0" xfId="0" applyFont="1" applyFill="1" applyAlignment="1"/>
    <xf numFmtId="0" fontId="5" fillId="0" borderId="0" xfId="16" applyFont="1" applyFill="1" applyAlignment="1"/>
    <xf numFmtId="169" fontId="5" fillId="0" borderId="0" xfId="11" applyNumberFormat="1" applyFont="1" applyBorder="1"/>
    <xf numFmtId="0" fontId="5" fillId="0" borderId="0" xfId="11" applyFont="1" applyBorder="1" applyAlignment="1" applyProtection="1">
      <alignment horizontal="right"/>
    </xf>
    <xf numFmtId="41" fontId="3" fillId="0" borderId="4" xfId="11" applyNumberFormat="1" applyFont="1" applyBorder="1"/>
    <xf numFmtId="41" fontId="3" fillId="0" borderId="6" xfId="11" applyNumberFormat="1" applyFont="1" applyBorder="1"/>
    <xf numFmtId="0" fontId="21" fillId="0" borderId="0" xfId="4" applyFont="1" applyFill="1" applyAlignment="1"/>
    <xf numFmtId="41" fontId="5" fillId="0" borderId="0" xfId="12" applyNumberFormat="1" applyFont="1" applyFill="1" applyBorder="1"/>
    <xf numFmtId="0" fontId="6" fillId="0" borderId="0" xfId="0" applyFont="1" applyFill="1" applyAlignment="1">
      <alignment horizontal="left" vertical="top"/>
    </xf>
    <xf numFmtId="0" fontId="7" fillId="0" borderId="11" xfId="0" applyFont="1" applyFill="1" applyBorder="1"/>
    <xf numFmtId="0" fontId="9" fillId="0" borderId="0" xfId="0" quotePrefix="1" applyFont="1" applyFill="1" applyAlignment="1">
      <alignment horizontal="right" vertical="top"/>
    </xf>
    <xf numFmtId="0" fontId="27" fillId="0" borderId="0" xfId="0" applyFont="1" applyFill="1" applyAlignment="1">
      <alignment vertical="top" wrapText="1"/>
    </xf>
    <xf numFmtId="0" fontId="28" fillId="0" borderId="0" xfId="0" applyFont="1" applyFill="1" applyAlignment="1"/>
    <xf numFmtId="0" fontId="9" fillId="0" borderId="0" xfId="14" quotePrefix="1" applyFont="1" applyFill="1" applyAlignment="1">
      <alignment horizontal="left" vertical="top"/>
    </xf>
    <xf numFmtId="0" fontId="3" fillId="0" borderId="0" xfId="1" applyNumberFormat="1" applyFont="1" applyFill="1" applyAlignment="1">
      <alignment vertical="top" wrapText="1"/>
    </xf>
    <xf numFmtId="41" fontId="6" fillId="0" borderId="0" xfId="11" applyNumberFormat="1" applyFont="1" applyFill="1"/>
    <xf numFmtId="0" fontId="6" fillId="0" borderId="0" xfId="11" applyNumberFormat="1" applyFont="1" applyFill="1"/>
    <xf numFmtId="2" fontId="6" fillId="0" borderId="0" xfId="11" applyNumberFormat="1" applyFont="1" applyFill="1"/>
    <xf numFmtId="41" fontId="5" fillId="0" borderId="0" xfId="11" applyNumberFormat="1" applyFont="1" applyFill="1" applyAlignment="1">
      <alignment horizontal="left"/>
    </xf>
    <xf numFmtId="41" fontId="5" fillId="0" borderId="5" xfId="11" applyNumberFormat="1" applyFont="1" applyFill="1" applyBorder="1" applyProtection="1">
      <protection locked="0"/>
    </xf>
    <xf numFmtId="41" fontId="6" fillId="0" borderId="0" xfId="11" applyNumberFormat="1" applyFont="1" applyFill="1" applyAlignment="1">
      <alignment horizontal="left"/>
    </xf>
    <xf numFmtId="41" fontId="3" fillId="0" borderId="10" xfId="11" applyNumberFormat="1" applyFont="1" applyFill="1" applyBorder="1"/>
    <xf numFmtId="41" fontId="5" fillId="0" borderId="11" xfId="11" applyNumberFormat="1" applyFont="1" applyFill="1" applyBorder="1" applyProtection="1"/>
    <xf numFmtId="41" fontId="3" fillId="0" borderId="12" xfId="11" applyNumberFormat="1" applyFont="1" applyFill="1" applyBorder="1"/>
    <xf numFmtId="41" fontId="9" fillId="0" borderId="0" xfId="11" quotePrefix="1" applyNumberFormat="1" applyFont="1" applyFill="1"/>
    <xf numFmtId="0" fontId="6" fillId="0" borderId="0" xfId="11" applyNumberFormat="1" applyFont="1" applyFill="1" applyBorder="1"/>
    <xf numFmtId="0" fontId="2" fillId="0" borderId="0" xfId="13" applyFont="1" applyFill="1" applyAlignment="1">
      <alignment horizontal="left"/>
    </xf>
    <xf numFmtId="0" fontId="7" fillId="0" borderId="0" xfId="13" applyFont="1" applyFill="1" applyAlignment="1">
      <alignment horizontal="left"/>
    </xf>
    <xf numFmtId="0" fontId="7" fillId="0" borderId="0" xfId="13" applyFont="1" applyFill="1" applyAlignment="1">
      <alignment horizontal="left" wrapText="1"/>
    </xf>
    <xf numFmtId="0" fontId="7" fillId="0" borderId="0" xfId="13" applyNumberFormat="1" applyFont="1" applyFill="1" applyAlignment="1">
      <alignment horizontal="left"/>
    </xf>
    <xf numFmtId="0" fontId="7" fillId="0" borderId="0" xfId="0" applyFont="1" applyFill="1" applyAlignment="1">
      <alignment wrapText="1"/>
    </xf>
    <xf numFmtId="41" fontId="9" fillId="0" borderId="0" xfId="0" applyNumberFormat="1" applyFont="1" applyFill="1" applyAlignment="1">
      <alignment horizontal="left" readingOrder="1"/>
    </xf>
    <xf numFmtId="2" fontId="5" fillId="0" borderId="0" xfId="7" applyNumberFormat="1" applyFont="1" applyFill="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pplyProtection="1">
      <alignment horizontal="center"/>
    </xf>
    <xf numFmtId="0" fontId="4" fillId="0" borderId="0" xfId="0" applyFont="1" applyFill="1" applyBorder="1" applyAlignment="1">
      <alignment horizontal="center"/>
    </xf>
    <xf numFmtId="0" fontId="21" fillId="0" borderId="5" xfId="0" applyFont="1" applyFill="1" applyBorder="1" applyAlignment="1">
      <alignment horizontal="center"/>
    </xf>
    <xf numFmtId="0" fontId="9" fillId="0" borderId="0" xfId="0" quotePrefix="1" applyFont="1" applyFill="1" applyAlignment="1">
      <alignment horizontal="left" vertical="top"/>
    </xf>
    <xf numFmtId="2" fontId="5" fillId="0" borderId="0" xfId="0" applyNumberFormat="1" applyFont="1" applyFill="1" applyAlignment="1">
      <alignment horizontal="left"/>
    </xf>
    <xf numFmtId="41" fontId="21" fillId="0" borderId="0" xfId="1" applyNumberFormat="1" applyFont="1" applyFill="1"/>
    <xf numFmtId="167" fontId="21" fillId="0" borderId="0" xfId="1" applyNumberFormat="1" applyFont="1" applyFill="1"/>
    <xf numFmtId="41" fontId="21" fillId="0" borderId="0" xfId="0" applyNumberFormat="1" applyFont="1" applyFill="1"/>
    <xf numFmtId="41" fontId="21" fillId="0" borderId="5" xfId="1" applyNumberFormat="1" applyFont="1" applyFill="1" applyBorder="1"/>
    <xf numFmtId="167" fontId="21" fillId="0" borderId="0" xfId="1" applyNumberFormat="1" applyFont="1" applyFill="1" applyBorder="1"/>
    <xf numFmtId="41" fontId="21" fillId="0" borderId="0" xfId="1" applyNumberFormat="1" applyFont="1" applyFill="1" applyBorder="1"/>
    <xf numFmtId="41" fontId="21" fillId="0" borderId="13" xfId="1" applyNumberFormat="1" applyFont="1" applyFill="1" applyBorder="1"/>
    <xf numFmtId="41" fontId="21" fillId="0" borderId="0" xfId="0" applyNumberFormat="1" applyFont="1" applyFill="1" applyBorder="1"/>
    <xf numFmtId="0" fontId="21" fillId="0" borderId="0" xfId="4" applyFont="1" applyFill="1" applyAlignment="1">
      <alignment horizontal="center"/>
    </xf>
    <xf numFmtId="41" fontId="21" fillId="0" borderId="0" xfId="4" applyNumberFormat="1" applyFont="1" applyFill="1" applyAlignment="1">
      <alignment horizontal="center"/>
    </xf>
    <xf numFmtId="41" fontId="21" fillId="0" borderId="5" xfId="4" applyNumberFormat="1" applyFont="1" applyFill="1" applyBorder="1" applyAlignment="1">
      <alignment horizontal="center"/>
    </xf>
    <xf numFmtId="0" fontId="5" fillId="0" borderId="0" xfId="4" quotePrefix="1" applyFont="1" applyFill="1" applyAlignment="1">
      <alignment horizontal="left"/>
    </xf>
    <xf numFmtId="0" fontId="5" fillId="0" borderId="0" xfId="4" applyFont="1" applyFill="1" applyAlignment="1">
      <alignment horizontal="left"/>
    </xf>
    <xf numFmtId="0" fontId="5" fillId="0" borderId="0" xfId="4" applyFont="1" applyFill="1" applyAlignment="1"/>
    <xf numFmtId="0" fontId="4" fillId="0" borderId="0" xfId="17" applyFont="1" applyFill="1" applyAlignment="1">
      <alignment horizontal="center"/>
    </xf>
    <xf numFmtId="0" fontId="5" fillId="0" borderId="0" xfId="17" applyFont="1" applyFill="1" applyAlignment="1">
      <alignment horizontal="center"/>
    </xf>
    <xf numFmtId="0" fontId="7" fillId="0" borderId="0" xfId="8" applyFont="1" applyFill="1"/>
    <xf numFmtId="0" fontId="6" fillId="0" borderId="0" xfId="14" applyFont="1" applyFill="1"/>
    <xf numFmtId="0" fontId="3" fillId="0" borderId="0" xfId="14" applyFont="1" applyFill="1"/>
    <xf numFmtId="0" fontId="5" fillId="0" borderId="0" xfId="0" applyFont="1" applyAlignment="1">
      <alignment horizontal="left" wrapText="1"/>
    </xf>
    <xf numFmtId="0" fontId="25" fillId="0" borderId="0" xfId="0" applyFont="1" applyAlignment="1">
      <alignment horizontal="center"/>
    </xf>
    <xf numFmtId="0" fontId="5" fillId="0" borderId="0" xfId="0" applyFont="1" applyFill="1" applyAlignment="1">
      <alignment horizontal="justify" wrapText="1"/>
    </xf>
    <xf numFmtId="0" fontId="2" fillId="0" borderId="0" xfId="0" applyFont="1" applyFill="1" applyAlignment="1">
      <alignment horizontal="center"/>
    </xf>
    <xf numFmtId="0" fontId="5" fillId="0" borderId="0" xfId="0" applyFont="1" applyFill="1" applyAlignment="1">
      <alignment horizontal="left" vertical="top" wrapText="1"/>
    </xf>
    <xf numFmtId="0" fontId="0" fillId="0" borderId="0" xfId="0" applyFill="1" applyAlignment="1"/>
    <xf numFmtId="0" fontId="4" fillId="0" borderId="0" xfId="0" applyFont="1" applyFill="1" applyAlignment="1">
      <alignment horizontal="center"/>
    </xf>
    <xf numFmtId="0" fontId="5" fillId="0" borderId="5" xfId="0" applyFont="1" applyFill="1" applyBorder="1" applyAlignment="1">
      <alignment horizontal="center"/>
    </xf>
    <xf numFmtId="0" fontId="5" fillId="0" borderId="0" xfId="0" applyNumberFormat="1" applyFont="1" applyFill="1" applyAlignment="1" applyProtection="1">
      <alignment horizontal="left" vertical="top" wrapText="1"/>
    </xf>
    <xf numFmtId="2" fontId="5" fillId="0" borderId="0" xfId="7" applyNumberFormat="1" applyFont="1" applyFill="1" applyAlignment="1">
      <alignment horizontal="left" vertical="top" wrapText="1"/>
    </xf>
    <xf numFmtId="169" fontId="2" fillId="0" borderId="0" xfId="1" applyNumberFormat="1" applyFont="1" applyFill="1" applyAlignment="1">
      <alignment horizontal="center"/>
    </xf>
    <xf numFmtId="169" fontId="4" fillId="0" borderId="0" xfId="1" applyNumberFormat="1" applyFont="1" applyFill="1" applyAlignment="1">
      <alignment horizontal="center"/>
    </xf>
    <xf numFmtId="0" fontId="5" fillId="0" borderId="0" xfId="1" applyNumberFormat="1" applyFont="1" applyFill="1" applyAlignment="1">
      <alignment horizontal="left" vertical="top" wrapText="1"/>
    </xf>
    <xf numFmtId="169" fontId="5" fillId="0" borderId="5" xfId="1" applyNumberFormat="1" applyFont="1" applyFill="1" applyBorder="1" applyAlignment="1">
      <alignment horizontal="center"/>
    </xf>
    <xf numFmtId="169" fontId="6" fillId="0" borderId="0" xfId="1" applyNumberFormat="1" applyFont="1" applyFill="1" applyBorder="1" applyAlignment="1">
      <alignment horizontal="center"/>
    </xf>
    <xf numFmtId="169" fontId="6" fillId="0" borderId="5" xfId="1" applyNumberFormat="1" applyFont="1" applyFill="1" applyBorder="1" applyAlignment="1">
      <alignment horizontal="center"/>
    </xf>
    <xf numFmtId="169" fontId="6" fillId="0" borderId="0" xfId="1" applyNumberFormat="1" applyFont="1" applyFill="1" applyAlignment="1">
      <alignment horizontal="center"/>
    </xf>
    <xf numFmtId="0" fontId="5" fillId="0" borderId="0" xfId="1" applyNumberFormat="1" applyFont="1" applyFill="1" applyAlignment="1">
      <alignment horizontal="left"/>
    </xf>
    <xf numFmtId="0" fontId="7" fillId="0" borderId="0" xfId="0" applyFont="1" applyFill="1" applyAlignment="1"/>
    <xf numFmtId="0" fontId="3" fillId="0" borderId="0" xfId="0" applyFont="1" applyFill="1" applyAlignment="1"/>
    <xf numFmtId="0" fontId="5" fillId="0" borderId="0" xfId="14" applyFont="1" applyFill="1" applyAlignment="1">
      <alignment horizontal="left" vertical="top" wrapText="1"/>
    </xf>
    <xf numFmtId="0" fontId="2" fillId="0" borderId="0" xfId="0" applyFont="1" applyAlignment="1">
      <alignment horizontal="center"/>
    </xf>
    <xf numFmtId="0" fontId="4" fillId="0" borderId="0" xfId="0" applyFont="1" applyAlignment="1">
      <alignment horizontal="center"/>
    </xf>
    <xf numFmtId="0" fontId="5" fillId="0" borderId="5" xfId="0" applyFont="1" applyBorder="1" applyAlignment="1">
      <alignment horizontal="center"/>
    </xf>
    <xf numFmtId="0" fontId="2" fillId="0" borderId="0" xfId="0" applyFont="1" applyFill="1" applyAlignment="1" applyProtection="1">
      <alignment horizontal="center"/>
    </xf>
    <xf numFmtId="0" fontId="4" fillId="0" borderId="0" xfId="0" applyFont="1" applyFill="1" applyAlignment="1" applyProtection="1">
      <alignment horizontal="center"/>
    </xf>
    <xf numFmtId="0" fontId="2" fillId="0" borderId="0" xfId="0" applyFont="1" applyAlignment="1" applyProtection="1">
      <alignment horizontal="center"/>
    </xf>
    <xf numFmtId="0" fontId="4" fillId="0" borderId="0" xfId="0" applyFont="1" applyAlignment="1" applyProtection="1">
      <alignment horizontal="center"/>
    </xf>
    <xf numFmtId="168" fontId="2" fillId="0" borderId="0" xfId="7" applyFont="1" applyAlignment="1">
      <alignment horizontal="center"/>
    </xf>
    <xf numFmtId="168" fontId="4" fillId="0" borderId="0" xfId="7" applyFont="1" applyAlignment="1">
      <alignment horizontal="center"/>
    </xf>
    <xf numFmtId="168" fontId="5" fillId="0" borderId="5" xfId="7" applyFont="1" applyBorder="1" applyAlignment="1">
      <alignment horizontal="center"/>
    </xf>
    <xf numFmtId="0" fontId="5" fillId="0" borderId="0" xfId="0" applyFont="1" applyFill="1" applyBorder="1" applyAlignment="1">
      <alignment horizontal="left" vertical="top" wrapText="1"/>
    </xf>
    <xf numFmtId="0" fontId="5" fillId="0" borderId="0" xfId="0" applyFont="1" applyFill="1" applyAlignment="1">
      <alignment horizontal="center"/>
    </xf>
    <xf numFmtId="0" fontId="5" fillId="0" borderId="0" xfId="0" applyFont="1" applyFill="1" applyBorder="1" applyAlignment="1" applyProtection="1">
      <alignment horizontal="center"/>
    </xf>
    <xf numFmtId="0" fontId="5" fillId="0" borderId="0" xfId="0" applyFont="1" applyFill="1" applyBorder="1" applyAlignment="1">
      <alignment horizontal="center"/>
    </xf>
    <xf numFmtId="0" fontId="2" fillId="0" borderId="0" xfId="0" applyFont="1" applyFill="1" applyBorder="1" applyAlignment="1">
      <alignment horizontal="center"/>
    </xf>
    <xf numFmtId="0" fontId="4" fillId="0" borderId="0" xfId="0" applyFont="1" applyFill="1" applyBorder="1" applyAlignment="1">
      <alignment horizontal="center"/>
    </xf>
    <xf numFmtId="0" fontId="5" fillId="0" borderId="0" xfId="0" applyFont="1" applyFill="1" applyBorder="1" applyAlignment="1">
      <alignment horizontal="left" vertical="top"/>
    </xf>
    <xf numFmtId="0" fontId="5" fillId="0" borderId="0" xfId="0" applyFont="1" applyBorder="1" applyAlignment="1">
      <alignment horizontal="center"/>
    </xf>
    <xf numFmtId="49" fontId="5" fillId="0" borderId="5" xfId="0" applyNumberFormat="1" applyFont="1" applyBorder="1" applyAlignment="1">
      <alignment horizontal="center"/>
    </xf>
    <xf numFmtId="174" fontId="5" fillId="0" borderId="0" xfId="0" applyNumberFormat="1" applyFont="1" applyBorder="1" applyAlignment="1">
      <alignment horizontal="center"/>
    </xf>
    <xf numFmtId="0" fontId="2" fillId="0" borderId="0" xfId="0" applyFont="1" applyBorder="1" applyAlignment="1">
      <alignment horizontal="center"/>
    </xf>
    <xf numFmtId="0" fontId="3" fillId="0" borderId="0" xfId="14" applyFont="1" applyFill="1" applyAlignment="1">
      <alignment horizontal="left" vertical="top" wrapText="1"/>
    </xf>
    <xf numFmtId="0" fontId="3" fillId="0" borderId="0" xfId="1" applyNumberFormat="1" applyFont="1" applyFill="1" applyAlignment="1">
      <alignment horizontal="left" vertical="top" wrapText="1"/>
    </xf>
    <xf numFmtId="49" fontId="5" fillId="0" borderId="5" xfId="14" applyNumberFormat="1" applyFont="1" applyFill="1" applyBorder="1" applyAlignment="1">
      <alignment horizontal="center"/>
    </xf>
    <xf numFmtId="0" fontId="5" fillId="0" borderId="5" xfId="14" applyFont="1" applyFill="1" applyBorder="1" applyAlignment="1">
      <alignment horizontal="center"/>
    </xf>
    <xf numFmtId="2" fontId="3" fillId="0" borderId="0" xfId="7" applyNumberFormat="1" applyFont="1" applyFill="1" applyAlignment="1">
      <alignment horizontal="left" vertical="top" wrapText="1"/>
    </xf>
    <xf numFmtId="0" fontId="5" fillId="0" borderId="0" xfId="14" applyFont="1" applyFill="1" applyAlignment="1">
      <alignment horizontal="center"/>
    </xf>
    <xf numFmtId="0" fontId="2" fillId="0" borderId="0" xfId="8" applyFont="1" applyFill="1" applyAlignment="1">
      <alignment horizontal="center"/>
    </xf>
    <xf numFmtId="0" fontId="2" fillId="0" borderId="0" xfId="8" applyFont="1" applyFill="1" applyBorder="1" applyAlignment="1">
      <alignment horizontal="center"/>
    </xf>
    <xf numFmtId="0" fontId="14" fillId="0" borderId="0" xfId="14" applyFont="1" applyFill="1" applyAlignment="1">
      <alignment horizontal="center"/>
    </xf>
    <xf numFmtId="168" fontId="2" fillId="0" borderId="0" xfId="7" applyFont="1" applyFill="1" applyAlignment="1">
      <alignment horizontal="center"/>
    </xf>
    <xf numFmtId="168" fontId="4" fillId="0" borderId="0" xfId="7" applyFont="1" applyFill="1" applyAlignment="1">
      <alignment horizontal="center"/>
    </xf>
    <xf numFmtId="168" fontId="5" fillId="0" borderId="5" xfId="7" applyFont="1" applyFill="1" applyBorder="1" applyAlignment="1">
      <alignment horizontal="center"/>
    </xf>
    <xf numFmtId="2" fontId="5" fillId="0" borderId="0" xfId="7" applyNumberFormat="1" applyFont="1" applyFill="1" applyAlignment="1">
      <alignment horizontal="left" vertical="top"/>
    </xf>
    <xf numFmtId="168" fontId="5" fillId="0" borderId="0" xfId="7" applyFont="1" applyFill="1" applyBorder="1" applyAlignment="1">
      <alignment horizontal="left"/>
    </xf>
    <xf numFmtId="0" fontId="5" fillId="0" borderId="5" xfId="12" applyFont="1" applyFill="1" applyBorder="1" applyAlignment="1">
      <alignment horizontal="center"/>
    </xf>
    <xf numFmtId="0" fontId="5" fillId="0" borderId="0" xfId="12" applyFont="1" applyFill="1" applyAlignment="1">
      <alignment horizontal="left" vertical="top" wrapText="1"/>
    </xf>
    <xf numFmtId="0" fontId="5" fillId="0" borderId="0" xfId="12" applyNumberFormat="1" applyFont="1" applyFill="1" applyAlignment="1">
      <alignment horizontal="left" vertical="top" wrapText="1"/>
    </xf>
    <xf numFmtId="0" fontId="2" fillId="0" borderId="0" xfId="12" applyFont="1" applyFill="1" applyAlignment="1">
      <alignment horizontal="center"/>
    </xf>
    <xf numFmtId="0" fontId="4" fillId="0" borderId="0" xfId="12" applyFont="1" applyFill="1" applyAlignment="1">
      <alignment horizontal="center"/>
    </xf>
    <xf numFmtId="0" fontId="5" fillId="0" borderId="0" xfId="0" applyFont="1" applyFill="1" applyAlignment="1">
      <alignment vertical="top" wrapText="1"/>
    </xf>
    <xf numFmtId="0" fontId="0" fillId="0" borderId="0" xfId="0" applyFill="1" applyAlignment="1">
      <alignment wrapText="1"/>
    </xf>
    <xf numFmtId="0" fontId="5" fillId="0" borderId="5" xfId="5" applyFont="1" applyFill="1" applyBorder="1" applyAlignment="1">
      <alignment horizontal="center"/>
    </xf>
    <xf numFmtId="0" fontId="5" fillId="0" borderId="0" xfId="5" applyFont="1" applyFill="1" applyAlignment="1">
      <alignment horizontal="left" vertical="top" wrapText="1"/>
    </xf>
    <xf numFmtId="0" fontId="5" fillId="0" borderId="0" xfId="5" applyFont="1" applyFill="1" applyBorder="1" applyAlignment="1">
      <alignment horizontal="center"/>
    </xf>
    <xf numFmtId="0" fontId="2" fillId="0" borderId="0" xfId="5" applyFont="1" applyAlignment="1">
      <alignment horizontal="center"/>
    </xf>
    <xf numFmtId="0" fontId="5" fillId="0" borderId="0" xfId="5" applyFont="1" applyAlignment="1"/>
    <xf numFmtId="0" fontId="0" fillId="0" borderId="0" xfId="0" applyAlignment="1"/>
    <xf numFmtId="0" fontId="4" fillId="0" borderId="0" xfId="5" applyFont="1" applyAlignment="1">
      <alignment horizontal="center"/>
    </xf>
    <xf numFmtId="0" fontId="5" fillId="0" borderId="5" xfId="5" applyFont="1" applyFill="1" applyBorder="1" applyAlignment="1">
      <alignment horizontal="center" wrapText="1"/>
    </xf>
    <xf numFmtId="0" fontId="5" fillId="0" borderId="0" xfId="0" applyFont="1" applyAlignment="1">
      <alignment horizontal="center"/>
    </xf>
    <xf numFmtId="0" fontId="7" fillId="0" borderId="0" xfId="0" applyFont="1" applyBorder="1" applyAlignment="1">
      <alignment horizontal="center"/>
    </xf>
    <xf numFmtId="0" fontId="5" fillId="0" borderId="0" xfId="0" applyFont="1" applyFill="1" applyAlignment="1">
      <alignment horizontal="left"/>
    </xf>
    <xf numFmtId="0" fontId="5" fillId="0" borderId="0" xfId="8" applyFont="1" applyFill="1" applyAlignment="1">
      <alignment horizontal="left" vertical="top"/>
    </xf>
    <xf numFmtId="0" fontId="2" fillId="0" borderId="0" xfId="8" applyFont="1" applyAlignment="1">
      <alignment horizontal="center"/>
    </xf>
    <xf numFmtId="0" fontId="5" fillId="0" borderId="5" xfId="17" applyFont="1" applyFill="1" applyBorder="1" applyAlignment="1">
      <alignment horizontal="center"/>
    </xf>
    <xf numFmtId="0" fontId="2" fillId="0" borderId="0" xfId="17" applyFont="1" applyAlignment="1">
      <alignment horizontal="center"/>
    </xf>
    <xf numFmtId="0" fontId="2" fillId="0" borderId="0" xfId="17" applyFont="1" applyFill="1" applyAlignment="1">
      <alignment horizontal="center"/>
    </xf>
    <xf numFmtId="0" fontId="4" fillId="0" borderId="0" xfId="17" applyFont="1" applyFill="1" applyAlignment="1">
      <alignment horizontal="center"/>
    </xf>
    <xf numFmtId="0" fontId="2" fillId="0" borderId="0" xfId="9" applyFont="1" applyAlignment="1">
      <alignment horizontal="center"/>
    </xf>
    <xf numFmtId="0" fontId="4" fillId="0" borderId="0" xfId="9" applyFont="1" applyAlignment="1">
      <alignment horizontal="center"/>
    </xf>
    <xf numFmtId="0" fontId="5" fillId="0" borderId="5" xfId="9" applyFont="1" applyBorder="1" applyAlignment="1">
      <alignment horizontal="center" wrapText="1"/>
    </xf>
    <xf numFmtId="0" fontId="5" fillId="0" borderId="5" xfId="9" applyFont="1" applyBorder="1" applyAlignment="1">
      <alignment horizontal="center"/>
    </xf>
    <xf numFmtId="0" fontId="5" fillId="0" borderId="0" xfId="16" applyNumberFormat="1" applyFont="1" applyFill="1" applyAlignment="1">
      <alignment horizontal="left" vertical="top" wrapText="1"/>
    </xf>
    <xf numFmtId="0" fontId="7" fillId="0" borderId="0" xfId="0" applyFont="1" applyAlignment="1"/>
    <xf numFmtId="0" fontId="6" fillId="0" borderId="0" xfId="0" applyFont="1" applyAlignment="1">
      <alignment horizontal="center"/>
    </xf>
    <xf numFmtId="0" fontId="5" fillId="0" borderId="0" xfId="0" applyFont="1" applyAlignment="1"/>
    <xf numFmtId="0" fontId="7" fillId="0" borderId="0" xfId="3" applyAlignment="1">
      <alignment vertical="top" wrapText="1"/>
    </xf>
    <xf numFmtId="0" fontId="5" fillId="0" borderId="5" xfId="3" applyFont="1" applyFill="1" applyBorder="1" applyAlignment="1">
      <alignment horizontal="center"/>
    </xf>
    <xf numFmtId="0" fontId="5" fillId="0" borderId="0" xfId="1" applyNumberFormat="1" applyFont="1" applyFill="1" applyAlignment="1">
      <alignment horizontal="left" vertical="top"/>
    </xf>
    <xf numFmtId="0" fontId="5" fillId="0" borderId="0" xfId="16" applyFont="1" applyFill="1" applyAlignment="1">
      <alignment horizontal="left" vertical="top" wrapText="1"/>
    </xf>
    <xf numFmtId="41" fontId="2" fillId="0" borderId="0" xfId="11" applyNumberFormat="1" applyFont="1" applyAlignment="1">
      <alignment horizontal="center"/>
    </xf>
    <xf numFmtId="41" fontId="4" fillId="0" borderId="0" xfId="11" applyNumberFormat="1" applyFont="1" applyAlignment="1">
      <alignment horizontal="center"/>
    </xf>
    <xf numFmtId="0" fontId="5" fillId="0" borderId="5" xfId="11" applyNumberFormat="1" applyFont="1" applyBorder="1" applyAlignment="1">
      <alignment horizontal="center"/>
    </xf>
    <xf numFmtId="41" fontId="5" fillId="0" borderId="5" xfId="11" applyNumberFormat="1" applyFont="1" applyBorder="1" applyAlignment="1">
      <alignment horizontal="center"/>
    </xf>
    <xf numFmtId="169" fontId="2" fillId="0" borderId="0" xfId="1" applyNumberFormat="1" applyFont="1" applyAlignment="1">
      <alignment horizontal="center"/>
    </xf>
    <xf numFmtId="169" fontId="4" fillId="0" borderId="0" xfId="1" applyNumberFormat="1" applyFont="1" applyAlignment="1">
      <alignment horizontal="center"/>
    </xf>
    <xf numFmtId="169" fontId="5" fillId="0" borderId="5" xfId="1" applyNumberFormat="1" applyFont="1" applyBorder="1" applyAlignment="1">
      <alignment horizontal="center"/>
    </xf>
    <xf numFmtId="0" fontId="2" fillId="0" borderId="0" xfId="8" applyFont="1" applyBorder="1" applyAlignment="1">
      <alignment horizontal="center"/>
    </xf>
    <xf numFmtId="0" fontId="6" fillId="0" borderId="0" xfId="14" applyFont="1" applyAlignment="1">
      <alignment horizontal="center"/>
    </xf>
    <xf numFmtId="0" fontId="5" fillId="0" borderId="0" xfId="14" applyFont="1" applyAlignment="1">
      <alignment horizontal="center"/>
    </xf>
    <xf numFmtId="49" fontId="5" fillId="0" borderId="5" xfId="14" applyNumberFormat="1" applyFont="1" applyBorder="1" applyAlignment="1">
      <alignment horizontal="center"/>
    </xf>
    <xf numFmtId="0" fontId="5" fillId="0" borderId="5" xfId="14" applyFont="1" applyBorder="1" applyAlignment="1">
      <alignment horizontal="center"/>
    </xf>
    <xf numFmtId="0" fontId="27" fillId="0" borderId="0" xfId="0" applyFont="1" applyFill="1" applyAlignment="1">
      <alignment horizontal="left" vertical="top" wrapText="1"/>
    </xf>
    <xf numFmtId="0" fontId="28" fillId="0" borderId="0" xfId="0" applyFont="1" applyFill="1" applyAlignment="1">
      <alignment horizontal="center"/>
    </xf>
    <xf numFmtId="41" fontId="21" fillId="0" borderId="5" xfId="1" applyNumberFormat="1" applyFont="1" applyFill="1" applyBorder="1" applyAlignment="1">
      <alignment horizontal="center"/>
    </xf>
    <xf numFmtId="0" fontId="21" fillId="0" borderId="5" xfId="0" applyFont="1" applyFill="1" applyBorder="1" applyAlignment="1">
      <alignment horizontal="center"/>
    </xf>
    <xf numFmtId="0" fontId="21" fillId="0" borderId="0" xfId="0" applyFont="1" applyFill="1" applyAlignment="1">
      <alignment horizontal="left"/>
    </xf>
    <xf numFmtId="0" fontId="6" fillId="0" borderId="5" xfId="1" applyNumberFormat="1" applyFont="1" applyFill="1" applyBorder="1" applyAlignment="1">
      <alignment horizontal="center"/>
    </xf>
    <xf numFmtId="0" fontId="5" fillId="0" borderId="0" xfId="0" applyNumberFormat="1" applyFont="1" applyFill="1" applyBorder="1" applyAlignment="1">
      <alignment horizontal="left" vertical="top" wrapText="1"/>
    </xf>
    <xf numFmtId="174" fontId="5" fillId="0" borderId="17" xfId="0" applyNumberFormat="1" applyFont="1" applyBorder="1" applyAlignment="1">
      <alignment horizontal="center"/>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7" fillId="0" borderId="5" xfId="0" applyFont="1" applyBorder="1" applyAlignment="1">
      <alignment horizontal="center"/>
    </xf>
    <xf numFmtId="0" fontId="5" fillId="0" borderId="0" xfId="1" applyNumberFormat="1" applyFont="1" applyFill="1" applyAlignment="1">
      <alignment vertical="top" wrapText="1"/>
    </xf>
    <xf numFmtId="0" fontId="2" fillId="0" borderId="0" xfId="13" applyFont="1" applyFill="1" applyAlignment="1">
      <alignment horizontal="left"/>
    </xf>
    <xf numFmtId="0" fontId="2" fillId="0" borderId="0" xfId="0" applyFont="1" applyFill="1" applyAlignment="1">
      <alignment horizontal="left"/>
    </xf>
    <xf numFmtId="0" fontId="2" fillId="0" borderId="0" xfId="13" applyFont="1" applyFill="1" applyAlignment="1">
      <alignment horizontal="left" wrapText="1"/>
    </xf>
    <xf numFmtId="0" fontId="7" fillId="0" borderId="0" xfId="13" applyFont="1" applyFill="1" applyAlignment="1">
      <alignment horizontal="left"/>
    </xf>
    <xf numFmtId="0" fontId="7" fillId="0" borderId="0" xfId="0" applyFont="1" applyFill="1" applyAlignment="1">
      <alignment horizontal="left" wrapText="1"/>
    </xf>
    <xf numFmtId="0" fontId="7" fillId="0" borderId="0" xfId="13" applyNumberFormat="1" applyFont="1" applyFill="1" applyAlignment="1">
      <alignment horizontal="left"/>
    </xf>
    <xf numFmtId="0" fontId="7" fillId="0" borderId="0" xfId="13" applyFont="1" applyFill="1" applyAlignment="1">
      <alignment horizontal="left" wrapText="1"/>
    </xf>
    <xf numFmtId="0" fontId="2" fillId="0" borderId="0" xfId="0" applyNumberFormat="1" applyFont="1" applyFill="1" applyAlignment="1">
      <alignment wrapText="1"/>
    </xf>
    <xf numFmtId="0" fontId="7" fillId="0" borderId="0" xfId="0" applyFont="1" applyFill="1" applyAlignment="1">
      <alignment wrapText="1"/>
    </xf>
    <xf numFmtId="0" fontId="7" fillId="0" borderId="0" xfId="0" applyNumberFormat="1" applyFont="1" applyFill="1" applyAlignment="1">
      <alignment wrapText="1"/>
    </xf>
    <xf numFmtId="0" fontId="7" fillId="0" borderId="0" xfId="0" applyNumberFormat="1" applyFont="1" applyFill="1" applyAlignment="1">
      <alignment horizontal="left" wrapText="1"/>
    </xf>
    <xf numFmtId="0" fontId="7" fillId="0" borderId="0" xfId="13" quotePrefix="1" applyFont="1" applyFill="1" applyAlignment="1">
      <alignment horizontal="left"/>
    </xf>
  </cellXfs>
  <cellStyles count="20">
    <cellStyle name="Comma" xfId="1" builtinId="3"/>
    <cellStyle name="Hyperlink" xfId="2" builtinId="8"/>
    <cellStyle name="Normal" xfId="0" builtinId="0"/>
    <cellStyle name="Normal 5" xfId="3"/>
    <cellStyle name="Normal 6" xfId="4"/>
    <cellStyle name="Normal_0202 Homeowners_Supplement" xfId="5"/>
    <cellStyle name="Normal_1qtr02Sup" xfId="6"/>
    <cellStyle name="Normal_2Qtr02PR" xfId="7"/>
    <cellStyle name="Normal_3QTR01" xfId="8"/>
    <cellStyle name="Normal_4QTR02SUP" xfId="9"/>
    <cellStyle name="Normal_af - gross margin - updated" xfId="10"/>
    <cellStyle name="Normal_AF Prem CC Dep Schedule 2.7.11" xfId="11"/>
    <cellStyle name="Normal_Allstate-brand statistics" xfId="12"/>
    <cellStyle name="Normal_Definitions of Non-GAAP" xfId="13"/>
    <cellStyle name="Normal_PR Q1 2009" xfId="14"/>
    <cellStyle name="Normal_PR Q4 2008 - CONVERSION IN PROCESS" xfId="15"/>
    <cellStyle name="Normal_Recon AF-ALIC-IS FINAL" xfId="16"/>
    <cellStyle name="Normal_Reserve reestimate exhibit" xfId="17"/>
    <cellStyle name="Normal_Sheet1" xfId="18"/>
    <cellStyle name="Percent" xfId="19"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oleObject" Target="../embeddings/oleObject2.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3:Q26"/>
  <sheetViews>
    <sheetView tabSelected="1" zoomScale="75" zoomScaleNormal="75" workbookViewId="0"/>
  </sheetViews>
  <sheetFormatPr defaultRowHeight="14.4"/>
  <sheetData>
    <row r="3" spans="1:17" ht="33">
      <c r="A3" s="863"/>
      <c r="M3" s="864"/>
      <c r="N3" s="864"/>
    </row>
    <row r="13" spans="1:17" ht="30">
      <c r="A13" s="932" t="s">
        <v>542</v>
      </c>
      <c r="B13" s="932"/>
      <c r="C13" s="932"/>
      <c r="D13" s="932"/>
      <c r="E13" s="932"/>
      <c r="F13" s="932"/>
      <c r="G13" s="932"/>
      <c r="H13" s="932"/>
      <c r="I13" s="932"/>
      <c r="J13" s="932"/>
      <c r="K13" s="932"/>
      <c r="L13" s="932"/>
      <c r="M13" s="932"/>
      <c r="N13" s="932"/>
      <c r="O13" s="932"/>
      <c r="P13" s="932"/>
      <c r="Q13" s="932"/>
    </row>
    <row r="15" spans="1:17" ht="30">
      <c r="A15" s="932" t="s">
        <v>543</v>
      </c>
      <c r="B15" s="932"/>
      <c r="C15" s="932"/>
      <c r="D15" s="932"/>
      <c r="E15" s="932"/>
      <c r="F15" s="932"/>
      <c r="G15" s="932"/>
      <c r="H15" s="932"/>
      <c r="I15" s="932"/>
      <c r="J15" s="932"/>
      <c r="K15" s="932"/>
      <c r="L15" s="932"/>
      <c r="M15" s="932"/>
      <c r="N15" s="932"/>
      <c r="O15" s="932"/>
      <c r="P15" s="932"/>
      <c r="Q15" s="932"/>
    </row>
    <row r="16" spans="1:17" ht="30">
      <c r="A16" s="932" t="s">
        <v>544</v>
      </c>
      <c r="B16" s="932"/>
      <c r="C16" s="932"/>
      <c r="D16" s="932"/>
      <c r="E16" s="932"/>
      <c r="F16" s="932"/>
      <c r="G16" s="932"/>
      <c r="H16" s="932"/>
      <c r="I16" s="932"/>
      <c r="J16" s="932"/>
      <c r="K16" s="932"/>
      <c r="L16" s="932"/>
      <c r="M16" s="932"/>
      <c r="N16" s="932"/>
      <c r="O16" s="932"/>
      <c r="P16" s="932"/>
      <c r="Q16" s="932"/>
    </row>
    <row r="22" spans="1:17" ht="40.5" customHeight="1">
      <c r="A22" s="933" t="s">
        <v>545</v>
      </c>
      <c r="B22" s="933"/>
      <c r="C22" s="933"/>
      <c r="D22" s="933"/>
      <c r="E22" s="933"/>
      <c r="F22" s="933"/>
      <c r="G22" s="933"/>
      <c r="H22" s="933"/>
      <c r="I22" s="933"/>
      <c r="J22" s="933"/>
      <c r="K22" s="933"/>
      <c r="L22" s="933"/>
      <c r="M22" s="933"/>
      <c r="N22" s="933"/>
      <c r="O22" s="933"/>
      <c r="P22" s="933"/>
      <c r="Q22" s="933"/>
    </row>
    <row r="23" spans="1:17" s="226" customFormat="1" ht="11.4">
      <c r="A23" s="865"/>
      <c r="B23" s="866"/>
      <c r="C23" s="866"/>
      <c r="D23" s="866"/>
      <c r="E23" s="866"/>
      <c r="F23" s="866"/>
      <c r="G23" s="866"/>
      <c r="H23" s="866"/>
      <c r="I23" s="866"/>
      <c r="J23" s="866"/>
      <c r="K23" s="866"/>
      <c r="L23" s="866"/>
      <c r="M23" s="866"/>
      <c r="N23" s="866"/>
      <c r="O23" s="866"/>
      <c r="P23" s="866"/>
      <c r="Q23" s="867"/>
    </row>
    <row r="24" spans="1:17" ht="39.75" customHeight="1">
      <c r="A24" s="931" t="s">
        <v>546</v>
      </c>
      <c r="B24" s="931"/>
      <c r="C24" s="931"/>
      <c r="D24" s="931"/>
      <c r="E24" s="931"/>
      <c r="F24" s="931"/>
      <c r="G24" s="931"/>
      <c r="H24" s="931"/>
      <c r="I24" s="931"/>
      <c r="J24" s="931"/>
      <c r="K24" s="931"/>
      <c r="L24" s="931"/>
      <c r="M24" s="931"/>
      <c r="N24" s="931"/>
      <c r="O24" s="931"/>
      <c r="P24" s="931"/>
      <c r="Q24" s="931"/>
    </row>
    <row r="26" spans="1:17">
      <c r="F26" s="868"/>
    </row>
  </sheetData>
  <mergeCells count="5">
    <mergeCell ref="A24:Q24"/>
    <mergeCell ref="A13:Q13"/>
    <mergeCell ref="A15:Q15"/>
    <mergeCell ref="A16:Q16"/>
    <mergeCell ref="A22:Q22"/>
  </mergeCells>
  <phoneticPr fontId="0" type="noConversion"/>
  <printOptions horizontalCentered="1"/>
  <pageMargins left="0.25" right="0.25" top="0.5" bottom="0.5" header="0.3" footer="0.3"/>
  <pageSetup scale="78" orientation="landscape" r:id="rId1"/>
  <headerFooter alignWithMargins="0"/>
  <legacyDrawing r:id="rId2"/>
  <oleObjects>
    <oleObject progId="Word.Picture.8" shapeId="1025" r:id="rId3"/>
    <oleObject progId="Word.Picture.8" shapeId="1026" r:id="rId4"/>
  </oleObjects>
</worksheet>
</file>

<file path=xl/worksheets/sheet10.xml><?xml version="1.0" encoding="utf-8"?>
<worksheet xmlns="http://schemas.openxmlformats.org/spreadsheetml/2006/main" xmlns:r="http://schemas.openxmlformats.org/officeDocument/2006/relationships">
  <sheetPr>
    <pageSetUpPr fitToPage="1"/>
  </sheetPr>
  <dimension ref="A1:AT101"/>
  <sheetViews>
    <sheetView zoomScale="75" zoomScaleNormal="75" workbookViewId="0">
      <selection sqref="A1:AT1"/>
    </sheetView>
  </sheetViews>
  <sheetFormatPr defaultColWidth="9.109375" defaultRowHeight="11.4"/>
  <cols>
    <col min="1" max="1" width="4" style="121" customWidth="1"/>
    <col min="2" max="4" width="2.44140625" style="121" customWidth="1"/>
    <col min="5" max="5" width="43.5546875" style="126" customWidth="1"/>
    <col min="6" max="6" width="2.44140625" style="121" customWidth="1"/>
    <col min="7" max="7" width="8.44140625" style="121" customWidth="1"/>
    <col min="8" max="9" width="2.44140625" style="121" customWidth="1"/>
    <col min="10" max="10" width="8.44140625" style="121" customWidth="1"/>
    <col min="11" max="12" width="2.44140625" style="121" customWidth="1"/>
    <col min="13" max="13" width="8.44140625" style="121" customWidth="1"/>
    <col min="14" max="15" width="2.44140625" style="121" customWidth="1"/>
    <col min="16" max="16" width="8.44140625" style="121" customWidth="1"/>
    <col min="17" max="18" width="2.44140625" style="121" customWidth="1"/>
    <col min="19" max="19" width="8.44140625" style="121" customWidth="1"/>
    <col min="20" max="21" width="2.44140625" style="121" customWidth="1"/>
    <col min="22" max="22" width="8.44140625" style="121" customWidth="1"/>
    <col min="23" max="24" width="2.44140625" style="121" customWidth="1"/>
    <col min="25" max="25" width="8.44140625" style="121" customWidth="1"/>
    <col min="26" max="27" width="2.44140625" style="121" customWidth="1"/>
    <col min="28" max="28" width="8.44140625" style="121" customWidth="1"/>
    <col min="29" max="29" width="2.44140625" style="121" customWidth="1"/>
    <col min="30" max="30" width="2.44140625" style="121" hidden="1" customWidth="1"/>
    <col min="31" max="31" width="8.44140625" style="121" hidden="1" customWidth="1"/>
    <col min="32" max="33" width="2.44140625" style="121" hidden="1" customWidth="1"/>
    <col min="34" max="34" width="8.44140625" style="121" hidden="1" customWidth="1"/>
    <col min="35" max="36" width="2.44140625" style="121" hidden="1" customWidth="1"/>
    <col min="37" max="37" width="8.44140625" style="121" hidden="1" customWidth="1"/>
    <col min="38" max="38" width="2.33203125" style="121" hidden="1" customWidth="1"/>
    <col min="39" max="39" width="2.44140625" style="121" hidden="1" customWidth="1"/>
    <col min="40" max="40" width="8.44140625" style="121" hidden="1" customWidth="1"/>
    <col min="41" max="41" width="2.33203125" style="121" hidden="1" customWidth="1"/>
    <col min="42" max="42" width="2.44140625" style="121" customWidth="1"/>
    <col min="43" max="43" width="8.44140625" style="121" customWidth="1"/>
    <col min="44" max="44" width="2.33203125" style="121" customWidth="1"/>
    <col min="45" max="45" width="2.44140625" style="121" customWidth="1"/>
    <col min="46" max="47" width="8.44140625" style="121" customWidth="1"/>
    <col min="48" max="16384" width="9.109375" style="121"/>
  </cols>
  <sheetData>
    <row r="1" spans="1:46" s="176" customFormat="1" ht="13.2">
      <c r="A1" s="941" t="s">
        <v>553</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c r="AI1" s="941"/>
      <c r="AJ1" s="941"/>
      <c r="AK1" s="941"/>
      <c r="AL1" s="941"/>
      <c r="AM1" s="941"/>
      <c r="AN1" s="941"/>
      <c r="AO1" s="941"/>
      <c r="AP1" s="941"/>
      <c r="AQ1" s="941"/>
      <c r="AR1" s="941"/>
      <c r="AS1" s="941"/>
      <c r="AT1" s="941"/>
    </row>
    <row r="2" spans="1:46" s="176" customFormat="1" ht="13.2">
      <c r="A2" s="941" t="s">
        <v>763</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1"/>
      <c r="AL2" s="941"/>
      <c r="AM2" s="941"/>
      <c r="AN2" s="941"/>
      <c r="AO2" s="941"/>
      <c r="AP2" s="941"/>
      <c r="AQ2" s="941"/>
      <c r="AR2" s="941"/>
      <c r="AS2" s="941"/>
      <c r="AT2" s="941"/>
    </row>
    <row r="3" spans="1:46" s="176" customFormat="1" ht="13.2">
      <c r="A3" s="942" t="s">
        <v>633</v>
      </c>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c r="AH3" s="942"/>
      <c r="AI3" s="942"/>
      <c r="AJ3" s="942"/>
      <c r="AK3" s="942"/>
      <c r="AL3" s="942"/>
      <c r="AM3" s="942"/>
      <c r="AN3" s="942"/>
      <c r="AO3" s="942"/>
      <c r="AP3" s="942"/>
      <c r="AQ3" s="942"/>
      <c r="AR3" s="942"/>
      <c r="AS3" s="942"/>
      <c r="AT3" s="942"/>
    </row>
    <row r="4" spans="1:46" ht="12">
      <c r="A4" s="177"/>
      <c r="B4" s="177"/>
      <c r="C4" s="177"/>
      <c r="D4" s="177"/>
      <c r="E4" s="178"/>
      <c r="F4" s="177"/>
      <c r="G4" s="177"/>
      <c r="H4" s="177"/>
      <c r="I4" s="177"/>
      <c r="J4" s="177"/>
      <c r="K4" s="177"/>
      <c r="L4" s="177"/>
      <c r="M4" s="177"/>
      <c r="N4" s="177"/>
      <c r="O4" s="177"/>
      <c r="P4" s="177"/>
      <c r="Q4" s="177"/>
      <c r="R4" s="177"/>
      <c r="S4" s="177"/>
      <c r="T4" s="177"/>
      <c r="U4" s="177"/>
      <c r="V4" s="177"/>
      <c r="W4" s="177"/>
      <c r="X4" s="177"/>
      <c r="Y4" s="177"/>
      <c r="Z4" s="177"/>
      <c r="AB4" s="6"/>
      <c r="AC4" s="6"/>
    </row>
    <row r="5" spans="1:46" ht="12">
      <c r="A5" s="177"/>
      <c r="B5" s="177"/>
      <c r="C5" s="177"/>
      <c r="D5" s="177"/>
      <c r="E5" s="178"/>
      <c r="F5" s="938" t="s">
        <v>556</v>
      </c>
      <c r="G5" s="938"/>
      <c r="H5" s="938"/>
      <c r="I5" s="938"/>
      <c r="J5" s="938"/>
      <c r="K5" s="938"/>
      <c r="L5" s="938"/>
      <c r="M5" s="938"/>
      <c r="N5" s="938"/>
      <c r="O5" s="938"/>
      <c r="P5" s="938"/>
      <c r="Q5" s="938"/>
      <c r="R5" s="938"/>
      <c r="S5" s="938"/>
      <c r="T5" s="938"/>
      <c r="U5" s="938"/>
      <c r="V5" s="938"/>
      <c r="W5" s="938"/>
      <c r="X5" s="938"/>
      <c r="Y5" s="938"/>
      <c r="Z5" s="938"/>
      <c r="AA5" s="938"/>
      <c r="AB5" s="938"/>
      <c r="AE5" s="938" t="s">
        <v>557</v>
      </c>
      <c r="AF5" s="938"/>
      <c r="AG5" s="938"/>
      <c r="AH5" s="938"/>
      <c r="AK5" s="938" t="s">
        <v>558</v>
      </c>
      <c r="AL5" s="938"/>
      <c r="AM5" s="938"/>
      <c r="AN5" s="938"/>
      <c r="AQ5" s="938" t="s">
        <v>559</v>
      </c>
      <c r="AR5" s="938"/>
      <c r="AS5" s="938"/>
      <c r="AT5" s="938"/>
    </row>
    <row r="6" spans="1:46" ht="12.6" thickBot="1">
      <c r="A6" s="177"/>
      <c r="B6" s="177"/>
      <c r="C6" s="177"/>
      <c r="D6" s="177"/>
      <c r="E6" s="178"/>
      <c r="F6" s="177"/>
      <c r="G6" s="177"/>
      <c r="H6" s="177"/>
      <c r="I6" s="177"/>
      <c r="J6" s="177"/>
      <c r="K6" s="177"/>
      <c r="L6" s="177"/>
      <c r="M6" s="177"/>
      <c r="N6" s="177"/>
      <c r="O6" s="177"/>
      <c r="P6" s="177"/>
      <c r="Q6" s="177"/>
      <c r="R6" s="177"/>
      <c r="S6" s="177"/>
      <c r="T6" s="177"/>
      <c r="U6" s="177"/>
      <c r="V6" s="177"/>
      <c r="W6" s="177"/>
      <c r="X6" s="177"/>
      <c r="Y6" s="177"/>
      <c r="Z6" s="177"/>
      <c r="AB6" s="126"/>
      <c r="AE6" s="6"/>
      <c r="AF6" s="6"/>
      <c r="AH6" s="6"/>
      <c r="AK6" s="6"/>
      <c r="AL6" s="6"/>
      <c r="AN6" s="6"/>
      <c r="AQ6" s="6"/>
      <c r="AT6" s="6"/>
    </row>
    <row r="7" spans="1:46" ht="12">
      <c r="A7" s="177"/>
      <c r="B7" s="177"/>
      <c r="C7" s="177"/>
      <c r="D7" s="177"/>
      <c r="E7" s="178"/>
      <c r="F7" s="123"/>
      <c r="G7" s="8" t="s">
        <v>560</v>
      </c>
      <c r="H7" s="179"/>
      <c r="I7" s="126"/>
      <c r="J7" s="6" t="s">
        <v>561</v>
      </c>
      <c r="K7" s="126"/>
      <c r="L7" s="126"/>
      <c r="M7" s="6" t="s">
        <v>562</v>
      </c>
      <c r="N7" s="126"/>
      <c r="O7" s="126"/>
      <c r="P7" s="6" t="s">
        <v>563</v>
      </c>
      <c r="Q7" s="126"/>
      <c r="R7" s="123"/>
      <c r="S7" s="8" t="s">
        <v>560</v>
      </c>
      <c r="T7" s="179"/>
      <c r="U7" s="126"/>
      <c r="V7" s="6" t="s">
        <v>561</v>
      </c>
      <c r="W7" s="126"/>
      <c r="X7" s="126"/>
      <c r="Y7" s="6" t="s">
        <v>562</v>
      </c>
      <c r="Z7" s="126"/>
      <c r="AA7" s="126"/>
      <c r="AB7" s="6" t="s">
        <v>563</v>
      </c>
      <c r="AC7" s="126"/>
      <c r="AE7" s="10" t="s">
        <v>562</v>
      </c>
      <c r="AF7" s="10"/>
      <c r="AH7" s="10" t="s">
        <v>562</v>
      </c>
      <c r="AK7" s="10" t="s">
        <v>561</v>
      </c>
      <c r="AL7" s="10"/>
      <c r="AN7" s="10" t="s">
        <v>561</v>
      </c>
      <c r="AQ7" s="10" t="s">
        <v>560</v>
      </c>
      <c r="AT7" s="10" t="s">
        <v>560</v>
      </c>
    </row>
    <row r="8" spans="1:46" ht="12">
      <c r="A8" s="177"/>
      <c r="B8" s="177"/>
      <c r="C8" s="177"/>
      <c r="D8" s="177"/>
      <c r="E8" s="178"/>
      <c r="F8" s="138"/>
      <c r="G8" s="13">
        <v>2011</v>
      </c>
      <c r="H8" s="139"/>
      <c r="I8" s="126"/>
      <c r="J8" s="13">
        <v>2011</v>
      </c>
      <c r="K8" s="126"/>
      <c r="L8" s="126"/>
      <c r="M8" s="13">
        <v>2011</v>
      </c>
      <c r="N8" s="126"/>
      <c r="O8" s="126"/>
      <c r="P8" s="13">
        <v>2011</v>
      </c>
      <c r="Q8" s="126"/>
      <c r="R8" s="138"/>
      <c r="S8" s="13">
        <v>2010</v>
      </c>
      <c r="T8" s="139"/>
      <c r="U8" s="126"/>
      <c r="V8" s="13">
        <v>2010</v>
      </c>
      <c r="W8" s="126"/>
      <c r="X8" s="126"/>
      <c r="Y8" s="13">
        <v>2010</v>
      </c>
      <c r="Z8" s="126"/>
      <c r="AA8" s="126"/>
      <c r="AB8" s="13">
        <v>2010</v>
      </c>
      <c r="AC8" s="126"/>
      <c r="AE8" s="13">
        <v>2011</v>
      </c>
      <c r="AF8" s="6"/>
      <c r="AH8" s="13">
        <v>2010</v>
      </c>
      <c r="AK8" s="13">
        <v>2011</v>
      </c>
      <c r="AL8" s="6"/>
      <c r="AN8" s="13">
        <v>2010</v>
      </c>
      <c r="AQ8" s="13">
        <v>2011</v>
      </c>
      <c r="AR8" s="6"/>
      <c r="AT8" s="13">
        <v>2010</v>
      </c>
    </row>
    <row r="9" spans="1:46">
      <c r="F9" s="138"/>
      <c r="G9" s="127"/>
      <c r="H9" s="139"/>
      <c r="I9" s="126"/>
      <c r="J9" s="127"/>
      <c r="K9" s="126"/>
      <c r="L9" s="126"/>
      <c r="M9" s="127"/>
      <c r="N9" s="126"/>
      <c r="O9" s="126"/>
      <c r="P9" s="127"/>
      <c r="Q9" s="126"/>
      <c r="R9" s="138"/>
      <c r="S9" s="127"/>
      <c r="T9" s="139"/>
      <c r="U9" s="126"/>
      <c r="V9" s="127"/>
      <c r="W9" s="126"/>
      <c r="X9" s="126"/>
      <c r="Y9" s="127"/>
      <c r="Z9" s="126"/>
      <c r="AA9" s="126"/>
      <c r="AB9" s="127"/>
      <c r="AC9" s="126"/>
      <c r="AE9" s="16"/>
      <c r="AF9" s="16"/>
      <c r="AH9" s="16"/>
      <c r="AK9" s="16"/>
      <c r="AL9" s="16"/>
      <c r="AN9" s="16"/>
      <c r="AQ9" s="16"/>
      <c r="AT9" s="16"/>
    </row>
    <row r="10" spans="1:46" ht="12">
      <c r="A10" s="145" t="s">
        <v>764</v>
      </c>
      <c r="F10" s="138"/>
      <c r="G10" s="126"/>
      <c r="H10" s="139"/>
      <c r="I10" s="126"/>
      <c r="J10" s="126"/>
      <c r="K10" s="126"/>
      <c r="L10" s="126"/>
      <c r="M10" s="126"/>
      <c r="N10" s="126"/>
      <c r="O10" s="126"/>
      <c r="P10" s="126"/>
      <c r="Q10" s="126"/>
      <c r="R10" s="138"/>
      <c r="S10" s="126"/>
      <c r="T10" s="139"/>
      <c r="U10" s="126"/>
      <c r="V10" s="126"/>
      <c r="W10" s="126"/>
      <c r="X10" s="126"/>
      <c r="Y10" s="126"/>
      <c r="Z10" s="126"/>
      <c r="AA10" s="126"/>
      <c r="AB10" s="126"/>
      <c r="AC10" s="126"/>
    </row>
    <row r="11" spans="1:46">
      <c r="A11" s="148"/>
      <c r="B11" s="180" t="s">
        <v>623</v>
      </c>
      <c r="F11" s="138" t="s">
        <v>566</v>
      </c>
      <c r="G11" s="181">
        <v>724</v>
      </c>
      <c r="H11" s="139"/>
      <c r="I11" s="126" t="s">
        <v>566</v>
      </c>
      <c r="J11" s="27">
        <v>165</v>
      </c>
      <c r="K11" s="126"/>
      <c r="L11" s="126" t="s">
        <v>566</v>
      </c>
      <c r="M11" s="27">
        <v>-620</v>
      </c>
      <c r="N11" s="126"/>
      <c r="O11" s="126" t="s">
        <v>566</v>
      </c>
      <c r="P11" s="27">
        <v>519</v>
      </c>
      <c r="Q11" s="126"/>
      <c r="R11" s="138" t="s">
        <v>566</v>
      </c>
      <c r="S11" s="181">
        <v>296</v>
      </c>
      <c r="T11" s="139"/>
      <c r="U11" s="126" t="s">
        <v>566</v>
      </c>
      <c r="V11" s="27">
        <v>367</v>
      </c>
      <c r="W11" s="126"/>
      <c r="X11" s="126" t="s">
        <v>566</v>
      </c>
      <c r="Y11" s="27">
        <v>145</v>
      </c>
      <c r="Z11" s="126"/>
      <c r="AA11" s="126" t="s">
        <v>566</v>
      </c>
      <c r="AB11" s="27">
        <v>120</v>
      </c>
      <c r="AC11" s="126"/>
      <c r="AD11" s="121" t="s">
        <v>566</v>
      </c>
      <c r="AE11" s="27">
        <v>-101</v>
      </c>
      <c r="AF11" s="27"/>
      <c r="AG11" s="121" t="s">
        <v>566</v>
      </c>
      <c r="AH11" s="27">
        <v>265</v>
      </c>
      <c r="AJ11" s="121" t="s">
        <v>566</v>
      </c>
      <c r="AK11" s="27" t="e">
        <v>#REF!</v>
      </c>
      <c r="AL11" s="27"/>
      <c r="AM11" s="121" t="s">
        <v>566</v>
      </c>
      <c r="AN11" s="27">
        <v>632</v>
      </c>
      <c r="AP11" s="121" t="s">
        <v>566</v>
      </c>
      <c r="AQ11" s="27">
        <v>788</v>
      </c>
      <c r="AS11" s="121" t="s">
        <v>566</v>
      </c>
      <c r="AT11" s="27">
        <v>928</v>
      </c>
    </row>
    <row r="12" spans="1:46">
      <c r="A12" s="148"/>
      <c r="B12" s="180" t="s">
        <v>765</v>
      </c>
      <c r="F12" s="138"/>
      <c r="G12" s="181"/>
      <c r="H12" s="139"/>
      <c r="I12" s="126"/>
      <c r="J12" s="27"/>
      <c r="K12" s="126"/>
      <c r="L12" s="126"/>
      <c r="M12" s="27"/>
      <c r="N12" s="126"/>
      <c r="O12" s="126"/>
      <c r="P12" s="27"/>
      <c r="Q12" s="126"/>
      <c r="R12" s="138"/>
      <c r="S12" s="181"/>
      <c r="T12" s="139"/>
      <c r="U12" s="126"/>
      <c r="V12" s="27"/>
      <c r="W12" s="126"/>
      <c r="X12" s="126"/>
      <c r="Y12" s="27"/>
      <c r="Z12" s="126"/>
      <c r="AA12" s="126"/>
      <c r="AB12" s="27"/>
      <c r="AC12" s="126"/>
      <c r="AE12" s="27"/>
      <c r="AF12" s="27"/>
      <c r="AH12" s="27"/>
      <c r="AK12" s="27"/>
      <c r="AL12" s="27"/>
      <c r="AN12" s="27"/>
      <c r="AQ12" s="27"/>
      <c r="AT12" s="27"/>
    </row>
    <row r="13" spans="1:46">
      <c r="C13" s="148" t="s">
        <v>766</v>
      </c>
      <c r="D13" s="148"/>
      <c r="F13" s="138"/>
      <c r="G13" s="181"/>
      <c r="H13" s="139"/>
      <c r="I13" s="126"/>
      <c r="J13" s="27"/>
      <c r="K13" s="126"/>
      <c r="L13" s="126"/>
      <c r="M13" s="27"/>
      <c r="N13" s="126"/>
      <c r="O13" s="126"/>
      <c r="P13" s="27"/>
      <c r="Q13" s="126"/>
      <c r="R13" s="138"/>
      <c r="S13" s="181"/>
      <c r="T13" s="139"/>
      <c r="U13" s="126"/>
      <c r="V13" s="27"/>
      <c r="W13" s="126"/>
      <c r="X13" s="126"/>
      <c r="Y13" s="27"/>
      <c r="Z13" s="126"/>
      <c r="AA13" s="126"/>
      <c r="AB13" s="27"/>
      <c r="AC13" s="126"/>
      <c r="AE13" s="27"/>
      <c r="AF13" s="27"/>
      <c r="AH13" s="27"/>
      <c r="AK13" s="27"/>
      <c r="AL13" s="27"/>
      <c r="AN13" s="27"/>
      <c r="AQ13" s="27"/>
      <c r="AT13" s="27"/>
    </row>
    <row r="14" spans="1:46">
      <c r="D14" s="148" t="s">
        <v>767</v>
      </c>
      <c r="F14" s="138"/>
      <c r="G14" s="181"/>
      <c r="H14" s="139"/>
      <c r="I14" s="126"/>
      <c r="J14" s="27"/>
      <c r="K14" s="126"/>
      <c r="L14" s="126"/>
      <c r="M14" s="27"/>
      <c r="N14" s="126"/>
      <c r="O14" s="126"/>
      <c r="P14" s="27"/>
      <c r="Q14" s="126"/>
      <c r="R14" s="138"/>
      <c r="S14" s="181"/>
      <c r="T14" s="139"/>
      <c r="U14" s="126"/>
      <c r="V14" s="27"/>
      <c r="W14" s="126"/>
      <c r="X14" s="126"/>
      <c r="Y14" s="27"/>
      <c r="Z14" s="126"/>
      <c r="AA14" s="126"/>
      <c r="AB14" s="27"/>
      <c r="AC14" s="126"/>
      <c r="AE14" s="27"/>
      <c r="AF14" s="27"/>
      <c r="AH14" s="27"/>
      <c r="AK14" s="27"/>
      <c r="AL14" s="27"/>
      <c r="AN14" s="27"/>
      <c r="AQ14" s="27"/>
      <c r="AT14" s="27"/>
    </row>
    <row r="15" spans="1:46">
      <c r="D15" s="121" t="s">
        <v>768</v>
      </c>
      <c r="F15" s="138"/>
      <c r="G15" s="181">
        <v>103</v>
      </c>
      <c r="H15" s="139"/>
      <c r="I15" s="126"/>
      <c r="J15" s="27">
        <v>60</v>
      </c>
      <c r="K15" s="126"/>
      <c r="L15" s="126"/>
      <c r="M15" s="27">
        <v>58</v>
      </c>
      <c r="N15" s="126"/>
      <c r="O15" s="126"/>
      <c r="P15" s="27">
        <v>31</v>
      </c>
      <c r="Q15" s="126"/>
      <c r="R15" s="138"/>
      <c r="S15" s="181">
        <v>39</v>
      </c>
      <c r="T15" s="139"/>
      <c r="U15" s="126"/>
      <c r="V15" s="27">
        <v>29</v>
      </c>
      <c r="W15" s="126"/>
      <c r="X15" s="126"/>
      <c r="Y15" s="27">
        <v>10</v>
      </c>
      <c r="Z15" s="126"/>
      <c r="AA15" s="126"/>
      <c r="AB15" s="27">
        <v>16</v>
      </c>
      <c r="AC15" s="126"/>
      <c r="AE15" s="27">
        <v>89</v>
      </c>
      <c r="AF15" s="27"/>
      <c r="AH15" s="27">
        <v>26</v>
      </c>
      <c r="AK15" s="27">
        <v>149</v>
      </c>
      <c r="AL15" s="27"/>
      <c r="AN15" s="27">
        <v>55</v>
      </c>
      <c r="AQ15" s="27">
        <v>252</v>
      </c>
      <c r="AT15" s="27">
        <v>94</v>
      </c>
    </row>
    <row r="16" spans="1:46">
      <c r="D16" s="5" t="s">
        <v>637</v>
      </c>
      <c r="F16" s="138"/>
      <c r="G16" s="181">
        <v>-86</v>
      </c>
      <c r="H16" s="139"/>
      <c r="I16" s="126"/>
      <c r="J16" s="27">
        <v>-264</v>
      </c>
      <c r="K16" s="126"/>
      <c r="L16" s="126"/>
      <c r="M16" s="27">
        <v>-57</v>
      </c>
      <c r="N16" s="126"/>
      <c r="O16" s="126"/>
      <c r="P16" s="27">
        <v>-96</v>
      </c>
      <c r="Q16" s="126"/>
      <c r="R16" s="138"/>
      <c r="S16" s="181">
        <v>-116</v>
      </c>
      <c r="T16" s="139"/>
      <c r="U16" s="126"/>
      <c r="V16" s="27">
        <v>144</v>
      </c>
      <c r="W16" s="126"/>
      <c r="X16" s="126"/>
      <c r="Y16" s="27">
        <v>451</v>
      </c>
      <c r="Z16" s="126"/>
      <c r="AA16" s="126"/>
      <c r="AB16" s="27">
        <v>348</v>
      </c>
      <c r="AC16" s="126"/>
      <c r="AE16" s="27">
        <v>-153</v>
      </c>
      <c r="AF16" s="27"/>
      <c r="AH16" s="27">
        <v>799</v>
      </c>
      <c r="AK16" s="27">
        <v>-417</v>
      </c>
      <c r="AL16" s="27"/>
      <c r="AN16" s="27">
        <v>943</v>
      </c>
      <c r="AQ16" s="27">
        <v>-503</v>
      </c>
      <c r="AT16" s="27">
        <v>827</v>
      </c>
    </row>
    <row r="17" spans="1:46">
      <c r="D17" s="148" t="s">
        <v>769</v>
      </c>
      <c r="F17" s="22"/>
      <c r="G17" s="181">
        <v>-2</v>
      </c>
      <c r="H17" s="24"/>
      <c r="I17" s="23"/>
      <c r="J17" s="27">
        <v>0</v>
      </c>
      <c r="K17" s="23"/>
      <c r="L17" s="23"/>
      <c r="M17" s="27">
        <v>-6</v>
      </c>
      <c r="N17" s="23"/>
      <c r="O17" s="23"/>
      <c r="P17" s="27">
        <v>23</v>
      </c>
      <c r="Q17" s="23"/>
      <c r="R17" s="22"/>
      <c r="S17" s="181">
        <v>1</v>
      </c>
      <c r="T17" s="24"/>
      <c r="U17" s="23"/>
      <c r="V17" s="27">
        <v>-9</v>
      </c>
      <c r="W17" s="23"/>
      <c r="X17" s="23"/>
      <c r="Y17" s="27">
        <v>-2</v>
      </c>
      <c r="Z17" s="23"/>
      <c r="AA17" s="23"/>
      <c r="AB17" s="27">
        <v>-1</v>
      </c>
      <c r="AC17" s="23"/>
      <c r="AE17" s="27">
        <v>17</v>
      </c>
      <c r="AF17" s="27"/>
      <c r="AH17" s="27">
        <v>-3</v>
      </c>
      <c r="AK17" s="27">
        <v>17</v>
      </c>
      <c r="AL17" s="27"/>
      <c r="AN17" s="27">
        <v>-12</v>
      </c>
      <c r="AQ17" s="27">
        <v>15</v>
      </c>
      <c r="AT17" s="27">
        <v>-11</v>
      </c>
    </row>
    <row r="18" spans="1:46">
      <c r="D18" s="148" t="s">
        <v>582</v>
      </c>
      <c r="F18" s="138"/>
      <c r="G18" s="181">
        <v>405</v>
      </c>
      <c r="H18" s="139"/>
      <c r="I18" s="126"/>
      <c r="J18" s="27">
        <v>405</v>
      </c>
      <c r="K18" s="126"/>
      <c r="L18" s="126"/>
      <c r="M18" s="27">
        <v>417</v>
      </c>
      <c r="N18" s="126"/>
      <c r="O18" s="126"/>
      <c r="P18" s="27">
        <v>418</v>
      </c>
      <c r="Q18" s="126"/>
      <c r="R18" s="138"/>
      <c r="S18" s="181">
        <v>449</v>
      </c>
      <c r="T18" s="139"/>
      <c r="U18" s="126"/>
      <c r="V18" s="27">
        <v>445</v>
      </c>
      <c r="W18" s="126"/>
      <c r="X18" s="126"/>
      <c r="Y18" s="27">
        <v>450</v>
      </c>
      <c r="Z18" s="126"/>
      <c r="AA18" s="126"/>
      <c r="AB18" s="27">
        <v>463</v>
      </c>
      <c r="AC18" s="126"/>
      <c r="AE18" s="27">
        <v>835</v>
      </c>
      <c r="AF18" s="27"/>
      <c r="AH18" s="27">
        <v>913</v>
      </c>
      <c r="AK18" s="27">
        <v>1240</v>
      </c>
      <c r="AL18" s="27"/>
      <c r="AN18" s="27">
        <v>1358</v>
      </c>
      <c r="AQ18" s="27">
        <v>1645</v>
      </c>
      <c r="AT18" s="27">
        <v>1807</v>
      </c>
    </row>
    <row r="19" spans="1:46">
      <c r="D19" s="148" t="s">
        <v>770</v>
      </c>
      <c r="F19" s="138"/>
      <c r="G19" s="181"/>
      <c r="H19" s="139"/>
      <c r="I19" s="126"/>
      <c r="J19" s="27"/>
      <c r="K19" s="126"/>
      <c r="L19" s="126"/>
      <c r="M19" s="27"/>
      <c r="N19" s="126"/>
      <c r="O19" s="126"/>
      <c r="P19" s="27"/>
      <c r="Q19" s="126"/>
      <c r="R19" s="138"/>
      <c r="S19" s="181"/>
      <c r="T19" s="139"/>
      <c r="U19" s="126"/>
      <c r="V19" s="27"/>
      <c r="W19" s="126"/>
      <c r="X19" s="126"/>
      <c r="Y19" s="27"/>
      <c r="Z19" s="126"/>
      <c r="AA19" s="126"/>
      <c r="AB19" s="27"/>
      <c r="AC19" s="126"/>
      <c r="AE19" s="27"/>
      <c r="AF19" s="27"/>
      <c r="AH19" s="27"/>
      <c r="AK19" s="27"/>
      <c r="AL19" s="27"/>
      <c r="AN19" s="27"/>
      <c r="AQ19" s="27"/>
      <c r="AT19" s="27"/>
    </row>
    <row r="20" spans="1:46">
      <c r="E20" s="182" t="s">
        <v>771</v>
      </c>
      <c r="F20" s="138"/>
      <c r="G20" s="181">
        <v>-623</v>
      </c>
      <c r="H20" s="139"/>
      <c r="I20" s="126"/>
      <c r="J20" s="27">
        <v>-119</v>
      </c>
      <c r="K20" s="126"/>
      <c r="L20" s="126"/>
      <c r="M20" s="27">
        <v>723</v>
      </c>
      <c r="N20" s="126"/>
      <c r="O20" s="126"/>
      <c r="P20" s="27">
        <v>-58</v>
      </c>
      <c r="Q20" s="126"/>
      <c r="R20" s="138"/>
      <c r="S20" s="181">
        <v>95</v>
      </c>
      <c r="T20" s="139"/>
      <c r="U20" s="126"/>
      <c r="V20" s="27">
        <v>-163</v>
      </c>
      <c r="W20" s="126"/>
      <c r="X20" s="126"/>
      <c r="Y20" s="27">
        <v>118</v>
      </c>
      <c r="Z20" s="126"/>
      <c r="AA20" s="126"/>
      <c r="AB20" s="27">
        <v>188</v>
      </c>
      <c r="AC20" s="126"/>
      <c r="AE20" s="27">
        <v>665</v>
      </c>
      <c r="AF20" s="27"/>
      <c r="AH20" s="27">
        <v>306</v>
      </c>
      <c r="AK20" s="27">
        <v>546</v>
      </c>
      <c r="AL20" s="27"/>
      <c r="AN20" s="27">
        <v>143</v>
      </c>
      <c r="AQ20" s="27">
        <v>-77</v>
      </c>
      <c r="AT20" s="27">
        <v>238</v>
      </c>
    </row>
    <row r="21" spans="1:46">
      <c r="E21" s="182" t="s">
        <v>661</v>
      </c>
      <c r="F21" s="138"/>
      <c r="G21" s="181">
        <v>-183</v>
      </c>
      <c r="H21" s="139"/>
      <c r="I21" s="126"/>
      <c r="J21" s="27">
        <v>307</v>
      </c>
      <c r="K21" s="126"/>
      <c r="L21" s="126"/>
      <c r="M21" s="27">
        <v>161</v>
      </c>
      <c r="N21" s="126"/>
      <c r="O21" s="126"/>
      <c r="P21" s="27">
        <v>-248</v>
      </c>
      <c r="Q21" s="126"/>
      <c r="R21" s="138"/>
      <c r="S21" s="181">
        <v>-212</v>
      </c>
      <c r="T21" s="139"/>
      <c r="U21" s="126"/>
      <c r="V21" s="27">
        <v>307</v>
      </c>
      <c r="W21" s="126"/>
      <c r="X21" s="126"/>
      <c r="Y21" s="27">
        <v>126</v>
      </c>
      <c r="Z21" s="126"/>
      <c r="AA21" s="126"/>
      <c r="AB21" s="27">
        <v>-261</v>
      </c>
      <c r="AC21" s="126"/>
      <c r="AE21" s="27">
        <v>-87</v>
      </c>
      <c r="AF21" s="27"/>
      <c r="AH21" s="27">
        <v>-135</v>
      </c>
      <c r="AK21" s="27">
        <v>220</v>
      </c>
      <c r="AL21" s="27"/>
      <c r="AN21" s="27">
        <v>172</v>
      </c>
      <c r="AQ21" s="27">
        <v>37</v>
      </c>
      <c r="AT21" s="27">
        <v>-40</v>
      </c>
    </row>
    <row r="22" spans="1:46">
      <c r="E22" s="182" t="s">
        <v>693</v>
      </c>
      <c r="F22" s="138"/>
      <c r="G22" s="181">
        <v>29</v>
      </c>
      <c r="H22" s="139"/>
      <c r="I22" s="126"/>
      <c r="J22" s="27">
        <v>81</v>
      </c>
      <c r="K22" s="126"/>
      <c r="L22" s="126"/>
      <c r="M22" s="27">
        <v>-15</v>
      </c>
      <c r="N22" s="126"/>
      <c r="O22" s="126"/>
      <c r="P22" s="27">
        <v>72</v>
      </c>
      <c r="Q22" s="126"/>
      <c r="R22" s="138"/>
      <c r="S22" s="181">
        <v>44</v>
      </c>
      <c r="T22" s="139"/>
      <c r="U22" s="126"/>
      <c r="V22" s="27">
        <v>-68</v>
      </c>
      <c r="W22" s="126"/>
      <c r="X22" s="126"/>
      <c r="Y22" s="27">
        <v>-100</v>
      </c>
      <c r="Z22" s="126"/>
      <c r="AA22" s="126"/>
      <c r="AB22" s="27">
        <v>30</v>
      </c>
      <c r="AC22" s="126"/>
      <c r="AE22" s="27">
        <v>57</v>
      </c>
      <c r="AF22" s="27"/>
      <c r="AH22" s="27">
        <v>-70</v>
      </c>
      <c r="AK22" s="27">
        <v>138</v>
      </c>
      <c r="AL22" s="27"/>
      <c r="AN22" s="27">
        <v>-138</v>
      </c>
      <c r="AQ22" s="27">
        <v>167</v>
      </c>
      <c r="AT22" s="27">
        <v>-94</v>
      </c>
    </row>
    <row r="23" spans="1:46">
      <c r="E23" s="182" t="s">
        <v>691</v>
      </c>
      <c r="F23" s="138"/>
      <c r="G23" s="181">
        <v>191</v>
      </c>
      <c r="H23" s="139"/>
      <c r="I23" s="126"/>
      <c r="J23" s="27">
        <v>-136</v>
      </c>
      <c r="K23" s="126"/>
      <c r="L23" s="126"/>
      <c r="M23" s="27">
        <v>-25</v>
      </c>
      <c r="N23" s="126"/>
      <c r="O23" s="126"/>
      <c r="P23" s="27">
        <v>3</v>
      </c>
      <c r="Q23" s="126"/>
      <c r="R23" s="138"/>
      <c r="S23" s="181">
        <v>147</v>
      </c>
      <c r="T23" s="139"/>
      <c r="U23" s="126"/>
      <c r="V23" s="27">
        <v>-146</v>
      </c>
      <c r="W23" s="126"/>
      <c r="X23" s="126"/>
      <c r="Y23" s="27">
        <v>-15</v>
      </c>
      <c r="Z23" s="126"/>
      <c r="AA23" s="126"/>
      <c r="AB23" s="27">
        <v>24</v>
      </c>
      <c r="AC23" s="126"/>
      <c r="AE23" s="27">
        <v>-22</v>
      </c>
      <c r="AF23" s="27"/>
      <c r="AH23" s="27">
        <v>9</v>
      </c>
      <c r="AK23" s="27">
        <v>-158</v>
      </c>
      <c r="AL23" s="27"/>
      <c r="AN23" s="27">
        <v>-137</v>
      </c>
      <c r="AQ23" s="27">
        <v>33</v>
      </c>
      <c r="AT23" s="27">
        <v>10</v>
      </c>
    </row>
    <row r="24" spans="1:46">
      <c r="E24" s="182" t="s">
        <v>772</v>
      </c>
      <c r="F24" s="138"/>
      <c r="G24" s="181">
        <v>-441</v>
      </c>
      <c r="H24" s="139"/>
      <c r="I24" s="126"/>
      <c r="J24" s="27">
        <v>-235</v>
      </c>
      <c r="K24" s="126"/>
      <c r="L24" s="126"/>
      <c r="M24" s="27">
        <v>77</v>
      </c>
      <c r="N24" s="126"/>
      <c r="O24" s="126"/>
      <c r="P24" s="27">
        <v>-117</v>
      </c>
      <c r="Q24" s="126"/>
      <c r="R24" s="138"/>
      <c r="S24" s="181">
        <v>-36</v>
      </c>
      <c r="T24" s="139"/>
      <c r="U24" s="126"/>
      <c r="V24" s="27">
        <v>-23</v>
      </c>
      <c r="W24" s="126"/>
      <c r="X24" s="126"/>
      <c r="Y24" s="27">
        <v>-134</v>
      </c>
      <c r="Z24" s="126"/>
      <c r="AA24" s="126"/>
      <c r="AB24" s="27">
        <v>-72</v>
      </c>
      <c r="AC24" s="126"/>
      <c r="AE24" s="27">
        <v>-40</v>
      </c>
      <c r="AF24" s="27"/>
      <c r="AH24" s="27">
        <v>-206</v>
      </c>
      <c r="AK24" s="27">
        <v>-275</v>
      </c>
      <c r="AL24" s="27"/>
      <c r="AN24" s="27">
        <v>-229</v>
      </c>
      <c r="AQ24" s="27">
        <v>-716</v>
      </c>
      <c r="AT24" s="27">
        <v>-265</v>
      </c>
    </row>
    <row r="25" spans="1:46">
      <c r="E25" s="182" t="s">
        <v>773</v>
      </c>
      <c r="F25" s="138"/>
      <c r="G25" s="181">
        <v>322</v>
      </c>
      <c r="H25" s="139"/>
      <c r="I25" s="126"/>
      <c r="J25" s="27">
        <v>38</v>
      </c>
      <c r="K25" s="126"/>
      <c r="L25" s="126"/>
      <c r="M25" s="27">
        <v>-426</v>
      </c>
      <c r="N25" s="126"/>
      <c r="O25" s="126"/>
      <c r="P25" s="27">
        <v>200</v>
      </c>
      <c r="Q25" s="126"/>
      <c r="R25" s="138"/>
      <c r="S25" s="181">
        <v>22</v>
      </c>
      <c r="T25" s="139"/>
      <c r="U25" s="126"/>
      <c r="V25" s="27">
        <v>104</v>
      </c>
      <c r="W25" s="126"/>
      <c r="X25" s="126"/>
      <c r="Y25" s="27">
        <v>1</v>
      </c>
      <c r="Z25" s="126"/>
      <c r="AA25" s="126"/>
      <c r="AB25" s="27">
        <v>73</v>
      </c>
      <c r="AC25" s="126"/>
      <c r="AE25" s="27">
        <v>-226</v>
      </c>
      <c r="AF25" s="27"/>
      <c r="AH25" s="27">
        <v>74</v>
      </c>
      <c r="AK25" s="27">
        <v>-188</v>
      </c>
      <c r="AL25" s="27"/>
      <c r="AN25" s="27">
        <v>178</v>
      </c>
      <c r="AQ25" s="27">
        <v>134</v>
      </c>
      <c r="AT25" s="27">
        <v>200</v>
      </c>
    </row>
    <row r="26" spans="1:46">
      <c r="E26" s="182" t="s">
        <v>774</v>
      </c>
      <c r="F26" s="138"/>
      <c r="G26" s="181">
        <v>-181</v>
      </c>
      <c r="H26" s="139"/>
      <c r="I26" s="126"/>
      <c r="J26" s="30">
        <v>109</v>
      </c>
      <c r="K26" s="126"/>
      <c r="L26" s="126"/>
      <c r="M26" s="30">
        <v>247</v>
      </c>
      <c r="N26" s="126"/>
      <c r="O26" s="126"/>
      <c r="P26" s="30">
        <v>-21</v>
      </c>
      <c r="Q26" s="126"/>
      <c r="R26" s="138"/>
      <c r="S26" s="181">
        <v>-63</v>
      </c>
      <c r="T26" s="139"/>
      <c r="U26" s="126"/>
      <c r="V26" s="30">
        <v>-58</v>
      </c>
      <c r="W26" s="126"/>
      <c r="X26" s="126"/>
      <c r="Y26" s="30">
        <v>80</v>
      </c>
      <c r="Z26" s="126"/>
      <c r="AA26" s="126"/>
      <c r="AB26" s="30">
        <v>36</v>
      </c>
      <c r="AC26" s="126"/>
      <c r="AE26" s="30">
        <v>226</v>
      </c>
      <c r="AF26" s="27"/>
      <c r="AH26" s="30">
        <v>116</v>
      </c>
      <c r="AK26" s="27">
        <v>335</v>
      </c>
      <c r="AL26" s="27"/>
      <c r="AN26" s="30">
        <v>58</v>
      </c>
      <c r="AQ26" s="30">
        <v>154</v>
      </c>
      <c r="AT26" s="30">
        <v>-5</v>
      </c>
    </row>
    <row r="27" spans="1:46">
      <c r="E27" s="182" t="s">
        <v>775</v>
      </c>
      <c r="F27" s="138"/>
      <c r="G27" s="40">
        <v>258</v>
      </c>
      <c r="H27" s="139"/>
      <c r="I27" s="126"/>
      <c r="J27" s="40">
        <v>411</v>
      </c>
      <c r="K27" s="126"/>
      <c r="L27" s="126"/>
      <c r="M27" s="40">
        <v>534</v>
      </c>
      <c r="N27" s="126"/>
      <c r="O27" s="126"/>
      <c r="P27" s="40">
        <v>726</v>
      </c>
      <c r="Q27" s="126"/>
      <c r="R27" s="138"/>
      <c r="S27" s="40">
        <v>666</v>
      </c>
      <c r="T27" s="139"/>
      <c r="U27" s="126"/>
      <c r="V27" s="40">
        <v>929</v>
      </c>
      <c r="W27" s="126"/>
      <c r="X27" s="126"/>
      <c r="Y27" s="40">
        <v>1130</v>
      </c>
      <c r="Z27" s="126"/>
      <c r="AA27" s="126"/>
      <c r="AB27" s="40">
        <v>964</v>
      </c>
      <c r="AC27" s="126"/>
      <c r="AE27" s="40">
        <v>1260</v>
      </c>
      <c r="AF27" s="27"/>
      <c r="AH27" s="40">
        <v>2094</v>
      </c>
      <c r="AK27" s="40" t="e">
        <v>#REF!</v>
      </c>
      <c r="AL27" s="27"/>
      <c r="AN27" s="40">
        <v>3023</v>
      </c>
      <c r="AQ27" s="40">
        <v>1929</v>
      </c>
      <c r="AT27" s="40">
        <v>3689</v>
      </c>
    </row>
    <row r="28" spans="1:46">
      <c r="E28" s="182"/>
      <c r="F28" s="138"/>
      <c r="G28" s="27"/>
      <c r="H28" s="139"/>
      <c r="I28" s="126"/>
      <c r="J28" s="27"/>
      <c r="K28" s="126"/>
      <c r="L28" s="126"/>
      <c r="M28" s="27"/>
      <c r="N28" s="126"/>
      <c r="O28" s="126"/>
      <c r="P28" s="27"/>
      <c r="Q28" s="126"/>
      <c r="R28" s="138"/>
      <c r="S28" s="27"/>
      <c r="T28" s="139"/>
      <c r="U28" s="126"/>
      <c r="V28" s="27"/>
      <c r="W28" s="126"/>
      <c r="X28" s="126"/>
      <c r="Y28" s="27"/>
      <c r="Z28" s="126"/>
      <c r="AA28" s="126"/>
      <c r="AB28" s="27"/>
      <c r="AC28" s="126"/>
      <c r="AE28" s="27"/>
      <c r="AF28" s="27"/>
      <c r="AH28" s="27"/>
      <c r="AK28" s="27"/>
      <c r="AL28" s="27"/>
      <c r="AN28" s="27"/>
      <c r="AQ28" s="27"/>
      <c r="AT28" s="27"/>
    </row>
    <row r="29" spans="1:46" ht="12">
      <c r="A29" s="145" t="s">
        <v>776</v>
      </c>
      <c r="F29" s="138"/>
      <c r="G29" s="27"/>
      <c r="H29" s="139"/>
      <c r="I29" s="126"/>
      <c r="J29" s="27"/>
      <c r="K29" s="126"/>
      <c r="L29" s="126"/>
      <c r="M29" s="27"/>
      <c r="N29" s="126"/>
      <c r="O29" s="126"/>
      <c r="P29" s="27"/>
      <c r="Q29" s="126"/>
      <c r="R29" s="138"/>
      <c r="S29" s="27"/>
      <c r="T29" s="139"/>
      <c r="U29" s="126"/>
      <c r="V29" s="27"/>
      <c r="W29" s="126"/>
      <c r="X29" s="126"/>
      <c r="Y29" s="27"/>
      <c r="Z29" s="126"/>
      <c r="AA29" s="126"/>
      <c r="AB29" s="27"/>
      <c r="AC29" s="126"/>
      <c r="AE29" s="27"/>
      <c r="AF29" s="27"/>
      <c r="AH29" s="27"/>
      <c r="AK29" s="27"/>
      <c r="AL29" s="27"/>
      <c r="AN29" s="27"/>
      <c r="AQ29" s="27"/>
      <c r="AT29" s="27"/>
    </row>
    <row r="30" spans="1:46">
      <c r="B30" s="180" t="s">
        <v>777</v>
      </c>
      <c r="F30" s="138"/>
      <c r="G30" s="27"/>
      <c r="H30" s="139"/>
      <c r="I30" s="126"/>
      <c r="J30" s="27"/>
      <c r="K30" s="126"/>
      <c r="L30" s="126"/>
      <c r="M30" s="27"/>
      <c r="N30" s="126"/>
      <c r="O30" s="126"/>
      <c r="P30" s="27"/>
      <c r="Q30" s="126"/>
      <c r="R30" s="138"/>
      <c r="S30" s="27"/>
      <c r="T30" s="139"/>
      <c r="U30" s="126"/>
      <c r="V30" s="27"/>
      <c r="W30" s="126"/>
      <c r="X30" s="126"/>
      <c r="Y30" s="27"/>
      <c r="Z30" s="126"/>
      <c r="AA30" s="126"/>
      <c r="AB30" s="27"/>
      <c r="AC30" s="126"/>
      <c r="AE30" s="27"/>
      <c r="AF30" s="27"/>
      <c r="AH30" s="27"/>
      <c r="AK30" s="27"/>
      <c r="AL30" s="27"/>
      <c r="AN30" s="27"/>
      <c r="AQ30" s="27"/>
      <c r="AT30" s="27"/>
    </row>
    <row r="31" spans="1:46" ht="13.2">
      <c r="B31" s="129"/>
      <c r="D31" s="183" t="s">
        <v>778</v>
      </c>
      <c r="F31" s="138"/>
      <c r="G31" s="181">
        <v>5520</v>
      </c>
      <c r="H31" s="139"/>
      <c r="I31" s="126"/>
      <c r="J31" s="27">
        <v>9776</v>
      </c>
      <c r="K31" s="126"/>
      <c r="L31" s="126"/>
      <c r="M31" s="27">
        <v>5777</v>
      </c>
      <c r="N31" s="126"/>
      <c r="O31" s="126"/>
      <c r="P31" s="27">
        <v>8363</v>
      </c>
      <c r="Q31" s="126"/>
      <c r="R31" s="138"/>
      <c r="S31" s="181">
        <v>5536</v>
      </c>
      <c r="T31" s="139"/>
      <c r="U31" s="126"/>
      <c r="V31" s="27">
        <v>8231</v>
      </c>
      <c r="W31" s="126"/>
      <c r="X31" s="126"/>
      <c r="Y31" s="27">
        <v>4184</v>
      </c>
      <c r="Z31" s="126"/>
      <c r="AA31" s="126"/>
      <c r="AB31" s="27">
        <v>4930</v>
      </c>
      <c r="AC31" s="126"/>
      <c r="AE31" s="27">
        <v>14140</v>
      </c>
      <c r="AF31" s="27"/>
      <c r="AH31" s="27">
        <v>9114</v>
      </c>
      <c r="AK31" s="27">
        <v>23916</v>
      </c>
      <c r="AL31" s="27"/>
      <c r="AN31" s="27">
        <v>17345</v>
      </c>
      <c r="AQ31" s="27">
        <v>29436</v>
      </c>
      <c r="AT31" s="27">
        <v>22881</v>
      </c>
    </row>
    <row r="32" spans="1:46" ht="13.2">
      <c r="B32" s="129"/>
      <c r="D32" s="183" t="s">
        <v>779</v>
      </c>
      <c r="F32" s="138"/>
      <c r="G32" s="181">
        <v>896</v>
      </c>
      <c r="H32" s="139"/>
      <c r="I32" s="126"/>
      <c r="J32" s="27">
        <v>262</v>
      </c>
      <c r="K32" s="126"/>
      <c r="L32" s="126"/>
      <c r="M32" s="27">
        <v>212</v>
      </c>
      <c r="N32" s="126"/>
      <c r="O32" s="126"/>
      <c r="P32" s="27">
        <v>642</v>
      </c>
      <c r="Q32" s="126"/>
      <c r="R32" s="138"/>
      <c r="S32" s="181">
        <v>87</v>
      </c>
      <c r="T32" s="139"/>
      <c r="U32" s="126"/>
      <c r="V32" s="27">
        <v>1216</v>
      </c>
      <c r="W32" s="126"/>
      <c r="X32" s="126"/>
      <c r="Y32" s="27">
        <v>1056</v>
      </c>
      <c r="Z32" s="126"/>
      <c r="AA32" s="126"/>
      <c r="AB32" s="27">
        <v>1990</v>
      </c>
      <c r="AC32" s="126"/>
      <c r="AE32" s="27">
        <v>854</v>
      </c>
      <c r="AF32" s="27"/>
      <c r="AH32" s="27">
        <v>3046</v>
      </c>
      <c r="AK32" s="27">
        <v>1116</v>
      </c>
      <c r="AL32" s="27"/>
      <c r="AN32" s="27">
        <v>4262</v>
      </c>
      <c r="AQ32" s="27">
        <v>2012</v>
      </c>
      <c r="AT32" s="27">
        <v>4349</v>
      </c>
    </row>
    <row r="33" spans="2:46" ht="13.2">
      <c r="B33" s="129"/>
      <c r="D33" s="183" t="s">
        <v>780</v>
      </c>
      <c r="F33" s="138"/>
      <c r="G33" s="181">
        <v>238</v>
      </c>
      <c r="H33" s="139"/>
      <c r="I33" s="126"/>
      <c r="J33" s="27">
        <v>427</v>
      </c>
      <c r="K33" s="126"/>
      <c r="L33" s="126"/>
      <c r="M33" s="27">
        <v>222</v>
      </c>
      <c r="N33" s="126"/>
      <c r="O33" s="126"/>
      <c r="P33" s="27">
        <v>113</v>
      </c>
      <c r="Q33" s="126"/>
      <c r="R33" s="138"/>
      <c r="S33" s="181">
        <v>118</v>
      </c>
      <c r="T33" s="139"/>
      <c r="U33" s="126"/>
      <c r="V33" s="27">
        <v>109</v>
      </c>
      <c r="W33" s="126"/>
      <c r="X33" s="126"/>
      <c r="Y33" s="27">
        <v>132</v>
      </c>
      <c r="Z33" s="126"/>
      <c r="AA33" s="126"/>
      <c r="AB33" s="27">
        <v>146</v>
      </c>
      <c r="AC33" s="126"/>
      <c r="AE33" s="27">
        <v>335</v>
      </c>
      <c r="AF33" s="27"/>
      <c r="AH33" s="27">
        <v>278</v>
      </c>
      <c r="AK33" s="27">
        <v>762</v>
      </c>
      <c r="AL33" s="27"/>
      <c r="AN33" s="27">
        <v>387</v>
      </c>
      <c r="AQ33" s="27">
        <v>1000</v>
      </c>
      <c r="AT33" s="27">
        <v>505</v>
      </c>
    </row>
    <row r="34" spans="2:46">
      <c r="B34" s="129"/>
      <c r="D34" s="183" t="s">
        <v>666</v>
      </c>
      <c r="F34" s="138"/>
      <c r="G34" s="181">
        <v>23</v>
      </c>
      <c r="H34" s="139"/>
      <c r="I34" s="126"/>
      <c r="J34" s="27">
        <v>9</v>
      </c>
      <c r="K34" s="126"/>
      <c r="L34" s="126"/>
      <c r="M34" s="27">
        <v>39</v>
      </c>
      <c r="N34" s="126"/>
      <c r="O34" s="126"/>
      <c r="P34" s="27">
        <v>26</v>
      </c>
      <c r="Q34" s="126"/>
      <c r="R34" s="138"/>
      <c r="S34" s="181">
        <v>3</v>
      </c>
      <c r="T34" s="139"/>
      <c r="U34" s="126"/>
      <c r="V34" s="27">
        <v>77</v>
      </c>
      <c r="W34" s="126"/>
      <c r="X34" s="126"/>
      <c r="Y34" s="27">
        <v>41</v>
      </c>
      <c r="Z34" s="126"/>
      <c r="AA34" s="126"/>
      <c r="AB34" s="27">
        <v>3</v>
      </c>
      <c r="AC34" s="126"/>
      <c r="AE34" s="27">
        <v>65</v>
      </c>
      <c r="AF34" s="27"/>
      <c r="AH34" s="27">
        <v>44</v>
      </c>
      <c r="AK34" s="27">
        <v>74</v>
      </c>
      <c r="AL34" s="27"/>
      <c r="AN34" s="27">
        <v>121</v>
      </c>
      <c r="AQ34" s="27">
        <v>97</v>
      </c>
      <c r="AT34" s="27">
        <v>124</v>
      </c>
    </row>
    <row r="35" spans="2:46">
      <c r="B35" s="129"/>
      <c r="D35" s="183" t="s">
        <v>781</v>
      </c>
      <c r="F35" s="138"/>
      <c r="G35" s="181">
        <v>15</v>
      </c>
      <c r="H35" s="139"/>
      <c r="I35" s="126"/>
      <c r="J35" s="27">
        <v>40</v>
      </c>
      <c r="K35" s="126"/>
      <c r="L35" s="126"/>
      <c r="M35" s="27">
        <v>46</v>
      </c>
      <c r="N35" s="126"/>
      <c r="O35" s="126"/>
      <c r="P35" s="27">
        <v>63</v>
      </c>
      <c r="Q35" s="126"/>
      <c r="R35" s="138"/>
      <c r="S35" s="181">
        <v>23</v>
      </c>
      <c r="T35" s="139"/>
      <c r="U35" s="126"/>
      <c r="V35" s="27">
        <v>36</v>
      </c>
      <c r="W35" s="126"/>
      <c r="X35" s="126"/>
      <c r="Y35" s="27">
        <v>25</v>
      </c>
      <c r="Z35" s="126"/>
      <c r="AA35" s="126"/>
      <c r="AB35" s="27">
        <v>37</v>
      </c>
      <c r="AC35" s="126"/>
      <c r="AE35" s="27">
        <v>109</v>
      </c>
      <c r="AF35" s="27"/>
      <c r="AH35" s="27">
        <v>62</v>
      </c>
      <c r="AK35" s="27">
        <v>149</v>
      </c>
      <c r="AL35" s="27"/>
      <c r="AN35" s="27">
        <v>98</v>
      </c>
      <c r="AQ35" s="27">
        <v>164</v>
      </c>
      <c r="AT35" s="27">
        <v>121</v>
      </c>
    </row>
    <row r="36" spans="2:46">
      <c r="B36" s="180" t="s">
        <v>782</v>
      </c>
      <c r="F36" s="138"/>
      <c r="G36" s="181"/>
      <c r="H36" s="139"/>
      <c r="I36" s="126"/>
      <c r="J36" s="27"/>
      <c r="K36" s="126"/>
      <c r="L36" s="126"/>
      <c r="M36" s="27"/>
      <c r="N36" s="126"/>
      <c r="O36" s="126"/>
      <c r="P36" s="27"/>
      <c r="Q36" s="126"/>
      <c r="R36" s="138"/>
      <c r="S36" s="181"/>
      <c r="T36" s="139"/>
      <c r="U36" s="126"/>
      <c r="V36" s="27"/>
      <c r="W36" s="126"/>
      <c r="X36" s="126"/>
      <c r="Y36" s="27"/>
      <c r="Z36" s="126"/>
      <c r="AA36" s="126"/>
      <c r="AB36" s="27"/>
      <c r="AC36" s="126"/>
      <c r="AE36" s="27"/>
      <c r="AF36" s="27"/>
      <c r="AH36" s="27"/>
      <c r="AK36" s="27"/>
      <c r="AL36" s="27"/>
      <c r="AN36" s="27"/>
      <c r="AQ36" s="27"/>
      <c r="AT36" s="27"/>
    </row>
    <row r="37" spans="2:46" ht="13.2">
      <c r="B37" s="129"/>
      <c r="D37" s="183" t="s">
        <v>778</v>
      </c>
      <c r="F37" s="138"/>
      <c r="G37" s="181">
        <v>1087</v>
      </c>
      <c r="H37" s="139"/>
      <c r="I37" s="126"/>
      <c r="J37" s="27">
        <v>1479</v>
      </c>
      <c r="K37" s="126"/>
      <c r="L37" s="126"/>
      <c r="M37" s="27">
        <v>1184</v>
      </c>
      <c r="N37" s="126"/>
      <c r="O37" s="126"/>
      <c r="P37" s="27">
        <v>1201</v>
      </c>
      <c r="Q37" s="126"/>
      <c r="R37" s="138"/>
      <c r="S37" s="181">
        <v>1475</v>
      </c>
      <c r="T37" s="139"/>
      <c r="U37" s="126"/>
      <c r="V37" s="27">
        <v>1281</v>
      </c>
      <c r="W37" s="126"/>
      <c r="X37" s="126"/>
      <c r="Y37" s="27">
        <v>1269</v>
      </c>
      <c r="Z37" s="126"/>
      <c r="AA37" s="126"/>
      <c r="AB37" s="27">
        <v>1122</v>
      </c>
      <c r="AC37" s="126"/>
      <c r="AE37" s="27">
        <v>2385</v>
      </c>
      <c r="AF37" s="27"/>
      <c r="AH37" s="27">
        <v>2391</v>
      </c>
      <c r="AK37" s="27">
        <v>3864</v>
      </c>
      <c r="AL37" s="27"/>
      <c r="AN37" s="27">
        <v>3672</v>
      </c>
      <c r="AQ37" s="27">
        <v>4951</v>
      </c>
      <c r="AT37" s="27">
        <v>5147</v>
      </c>
    </row>
    <row r="38" spans="2:46">
      <c r="B38" s="129"/>
      <c r="D38" s="183" t="s">
        <v>666</v>
      </c>
      <c r="F38" s="138"/>
      <c r="G38" s="181">
        <v>143</v>
      </c>
      <c r="H38" s="139"/>
      <c r="I38" s="126"/>
      <c r="J38" s="27">
        <v>183</v>
      </c>
      <c r="K38" s="126"/>
      <c r="L38" s="126"/>
      <c r="M38" s="27">
        <v>220</v>
      </c>
      <c r="N38" s="126"/>
      <c r="O38" s="126"/>
      <c r="P38" s="27">
        <v>88</v>
      </c>
      <c r="Q38" s="126"/>
      <c r="R38" s="138"/>
      <c r="S38" s="181">
        <v>292</v>
      </c>
      <c r="T38" s="139"/>
      <c r="U38" s="126"/>
      <c r="V38" s="27">
        <v>146</v>
      </c>
      <c r="W38" s="126"/>
      <c r="X38" s="126"/>
      <c r="Y38" s="27">
        <v>375</v>
      </c>
      <c r="Z38" s="126"/>
      <c r="AA38" s="126"/>
      <c r="AB38" s="27">
        <v>263</v>
      </c>
      <c r="AC38" s="126"/>
      <c r="AE38" s="27">
        <v>308</v>
      </c>
      <c r="AF38" s="27"/>
      <c r="AH38" s="27">
        <v>638</v>
      </c>
      <c r="AK38" s="27">
        <v>491</v>
      </c>
      <c r="AL38" s="27"/>
      <c r="AN38" s="27">
        <v>784</v>
      </c>
      <c r="AQ38" s="27">
        <v>634</v>
      </c>
      <c r="AT38" s="27">
        <v>1076</v>
      </c>
    </row>
    <row r="39" spans="2:46">
      <c r="B39" s="129"/>
      <c r="D39" s="183" t="s">
        <v>781</v>
      </c>
      <c r="F39" s="138"/>
      <c r="G39" s="181">
        <v>18</v>
      </c>
      <c r="H39" s="139"/>
      <c r="I39" s="126"/>
      <c r="J39" s="27">
        <v>13</v>
      </c>
      <c r="K39" s="126"/>
      <c r="L39" s="126"/>
      <c r="M39" s="27">
        <v>15</v>
      </c>
      <c r="N39" s="126"/>
      <c r="O39" s="126"/>
      <c r="P39" s="27">
        <v>77</v>
      </c>
      <c r="Q39" s="126"/>
      <c r="R39" s="138"/>
      <c r="S39" s="181">
        <v>41</v>
      </c>
      <c r="T39" s="139"/>
      <c r="U39" s="126"/>
      <c r="V39" s="27">
        <v>52</v>
      </c>
      <c r="W39" s="126"/>
      <c r="X39" s="126"/>
      <c r="Y39" s="27">
        <v>26</v>
      </c>
      <c r="Z39" s="126"/>
      <c r="AA39" s="126"/>
      <c r="AB39" s="27">
        <v>18</v>
      </c>
      <c r="AC39" s="126"/>
      <c r="AE39" s="27">
        <v>92</v>
      </c>
      <c r="AF39" s="27"/>
      <c r="AH39" s="27">
        <v>44</v>
      </c>
      <c r="AK39" s="27">
        <v>105</v>
      </c>
      <c r="AL39" s="27"/>
      <c r="AN39" s="27">
        <v>96</v>
      </c>
      <c r="AQ39" s="27">
        <v>123</v>
      </c>
      <c r="AT39" s="27">
        <v>137</v>
      </c>
    </row>
    <row r="40" spans="2:46">
      <c r="B40" s="180" t="s">
        <v>783</v>
      </c>
      <c r="F40" s="138"/>
      <c r="G40" s="181"/>
      <c r="H40" s="139"/>
      <c r="I40" s="126"/>
      <c r="J40" s="27"/>
      <c r="K40" s="126"/>
      <c r="L40" s="126"/>
      <c r="M40" s="27"/>
      <c r="N40" s="126"/>
      <c r="O40" s="126"/>
      <c r="P40" s="27"/>
      <c r="Q40" s="126"/>
      <c r="R40" s="138"/>
      <c r="S40" s="181"/>
      <c r="T40" s="139"/>
      <c r="U40" s="126"/>
      <c r="V40" s="27"/>
      <c r="W40" s="126"/>
      <c r="X40" s="126"/>
      <c r="Y40" s="27"/>
      <c r="Z40" s="126"/>
      <c r="AA40" s="126"/>
      <c r="AB40" s="27"/>
      <c r="AC40" s="126"/>
      <c r="AE40" s="27"/>
      <c r="AF40" s="27"/>
      <c r="AH40" s="27"/>
      <c r="AK40" s="27"/>
      <c r="AL40" s="27"/>
      <c r="AN40" s="27"/>
      <c r="AQ40" s="27"/>
      <c r="AT40" s="27"/>
    </row>
    <row r="41" spans="2:46" ht="13.2">
      <c r="D41" s="183" t="s">
        <v>778</v>
      </c>
      <c r="F41" s="138"/>
      <c r="G41" s="181">
        <v>-5996</v>
      </c>
      <c r="H41" s="139"/>
      <c r="I41" s="126"/>
      <c r="J41" s="181">
        <v>-7966</v>
      </c>
      <c r="K41" s="126"/>
      <c r="L41" s="126"/>
      <c r="M41" s="181">
        <v>-3727</v>
      </c>
      <c r="N41" s="126"/>
      <c r="O41" s="126"/>
      <c r="P41" s="181">
        <v>-10207</v>
      </c>
      <c r="Q41" s="126"/>
      <c r="R41" s="138"/>
      <c r="S41" s="181">
        <v>-5033</v>
      </c>
      <c r="T41" s="139"/>
      <c r="U41" s="126"/>
      <c r="V41" s="181">
        <v>-8812</v>
      </c>
      <c r="W41" s="126"/>
      <c r="X41" s="126"/>
      <c r="Y41" s="181">
        <v>-4801</v>
      </c>
      <c r="Z41" s="126"/>
      <c r="AA41" s="126"/>
      <c r="AB41" s="181">
        <v>-7099</v>
      </c>
      <c r="AC41" s="126"/>
      <c r="AE41" s="27">
        <v>-13934</v>
      </c>
      <c r="AF41" s="27"/>
      <c r="AH41" s="27">
        <v>-11900</v>
      </c>
      <c r="AK41" s="27">
        <v>-21900</v>
      </c>
      <c r="AL41" s="27"/>
      <c r="AN41" s="27">
        <v>-20712</v>
      </c>
      <c r="AQ41" s="27">
        <v>-27896</v>
      </c>
      <c r="AT41" s="27">
        <v>-25745</v>
      </c>
    </row>
    <row r="42" spans="2:46" ht="13.2">
      <c r="D42" s="183" t="s">
        <v>784</v>
      </c>
      <c r="F42" s="138"/>
      <c r="G42" s="181">
        <v>-758</v>
      </c>
      <c r="H42" s="139"/>
      <c r="I42" s="126"/>
      <c r="J42" s="181">
        <v>-285</v>
      </c>
      <c r="K42" s="126"/>
      <c r="L42" s="126"/>
      <c r="M42" s="181">
        <v>-637</v>
      </c>
      <c r="N42" s="126"/>
      <c r="O42" s="126"/>
      <c r="P42" s="181">
        <v>-144</v>
      </c>
      <c r="Q42" s="126"/>
      <c r="R42" s="138"/>
      <c r="S42" s="181">
        <v>-843</v>
      </c>
      <c r="T42" s="139"/>
      <c r="U42" s="126"/>
      <c r="V42" s="181">
        <v>-1220</v>
      </c>
      <c r="W42" s="126"/>
      <c r="X42" s="126"/>
      <c r="Y42" s="181">
        <v>-945</v>
      </c>
      <c r="Z42" s="126"/>
      <c r="AA42" s="126"/>
      <c r="AB42" s="181">
        <v>-556</v>
      </c>
      <c r="AC42" s="126"/>
      <c r="AE42" s="27">
        <v>-781</v>
      </c>
      <c r="AF42" s="27"/>
      <c r="AH42" s="27">
        <v>-1501</v>
      </c>
      <c r="AK42" s="27">
        <v>-1066</v>
      </c>
      <c r="AL42" s="27"/>
      <c r="AN42" s="27">
        <v>-2721</v>
      </c>
      <c r="AQ42" s="27">
        <v>-1824</v>
      </c>
      <c r="AT42" s="27">
        <v>-3564</v>
      </c>
    </row>
    <row r="43" spans="2:46" ht="13.2">
      <c r="D43" s="183" t="s">
        <v>668</v>
      </c>
      <c r="F43" s="138"/>
      <c r="G43" s="181">
        <v>-537</v>
      </c>
      <c r="H43" s="139"/>
      <c r="I43" s="126"/>
      <c r="J43" s="181">
        <v>-394</v>
      </c>
      <c r="K43" s="126"/>
      <c r="L43" s="126"/>
      <c r="M43" s="181">
        <v>-431</v>
      </c>
      <c r="N43" s="126"/>
      <c r="O43" s="126"/>
      <c r="P43" s="181">
        <v>-334</v>
      </c>
      <c r="Q43" s="126"/>
      <c r="R43" s="138"/>
      <c r="S43" s="181">
        <v>-302</v>
      </c>
      <c r="T43" s="139"/>
      <c r="U43" s="126"/>
      <c r="V43" s="181">
        <v>-424</v>
      </c>
      <c r="W43" s="126"/>
      <c r="X43" s="126"/>
      <c r="Y43" s="181">
        <v>-431</v>
      </c>
      <c r="Z43" s="126"/>
      <c r="AA43" s="126"/>
      <c r="AB43" s="181">
        <v>-185</v>
      </c>
      <c r="AC43" s="126"/>
      <c r="AE43" s="27">
        <v>-765</v>
      </c>
      <c r="AF43" s="27"/>
      <c r="AH43" s="27">
        <v>-616</v>
      </c>
      <c r="AK43" s="27">
        <v>-1159</v>
      </c>
      <c r="AL43" s="27"/>
      <c r="AN43" s="27">
        <v>-1040</v>
      </c>
      <c r="AQ43" s="27">
        <v>-1696</v>
      </c>
      <c r="AT43" s="27">
        <v>-1342</v>
      </c>
    </row>
    <row r="44" spans="2:46">
      <c r="D44" s="183" t="s">
        <v>666</v>
      </c>
      <c r="F44" s="138"/>
      <c r="G44" s="181">
        <v>-345</v>
      </c>
      <c r="H44" s="139"/>
      <c r="I44" s="126"/>
      <c r="J44" s="181">
        <v>-360</v>
      </c>
      <c r="K44" s="126"/>
      <c r="L44" s="126"/>
      <c r="M44" s="181">
        <v>-510</v>
      </c>
      <c r="N44" s="126"/>
      <c r="O44" s="126"/>
      <c r="P44" s="181">
        <v>-26</v>
      </c>
      <c r="Q44" s="126"/>
      <c r="R44" s="138"/>
      <c r="S44" s="181">
        <v>-65</v>
      </c>
      <c r="T44" s="139"/>
      <c r="U44" s="126"/>
      <c r="V44" s="181">
        <v>-45</v>
      </c>
      <c r="W44" s="126"/>
      <c r="X44" s="126"/>
      <c r="Y44" s="181">
        <v>-9</v>
      </c>
      <c r="Z44" s="126"/>
      <c r="AA44" s="126"/>
      <c r="AB44" s="181">
        <v>-1</v>
      </c>
      <c r="AC44" s="126"/>
      <c r="AE44" s="27">
        <v>-536</v>
      </c>
      <c r="AF44" s="27"/>
      <c r="AH44" s="27">
        <v>-10</v>
      </c>
      <c r="AK44" s="27">
        <v>-896</v>
      </c>
      <c r="AL44" s="27"/>
      <c r="AN44" s="27">
        <v>-55</v>
      </c>
      <c r="AQ44" s="27">
        <v>-1241</v>
      </c>
      <c r="AT44" s="27">
        <v>-120</v>
      </c>
    </row>
    <row r="45" spans="2:46">
      <c r="D45" s="183" t="s">
        <v>781</v>
      </c>
      <c r="F45" s="138"/>
      <c r="G45" s="181">
        <v>-5</v>
      </c>
      <c r="H45" s="139"/>
      <c r="I45" s="126"/>
      <c r="J45" s="181">
        <v>-53</v>
      </c>
      <c r="K45" s="126"/>
      <c r="L45" s="126"/>
      <c r="M45" s="181">
        <v>-88</v>
      </c>
      <c r="N45" s="126"/>
      <c r="O45" s="126"/>
      <c r="P45" s="181">
        <v>-58</v>
      </c>
      <c r="Q45" s="126"/>
      <c r="R45" s="138"/>
      <c r="S45" s="181">
        <v>-82</v>
      </c>
      <c r="T45" s="139"/>
      <c r="U45" s="126"/>
      <c r="V45" s="181">
        <v>-20</v>
      </c>
      <c r="W45" s="126"/>
      <c r="X45" s="126"/>
      <c r="Y45" s="181">
        <v>-36</v>
      </c>
      <c r="Z45" s="126"/>
      <c r="AA45" s="126"/>
      <c r="AB45" s="181">
        <v>-43</v>
      </c>
      <c r="AC45" s="126"/>
      <c r="AE45" s="27">
        <v>-146</v>
      </c>
      <c r="AF45" s="27"/>
      <c r="AH45" s="27">
        <v>-79</v>
      </c>
      <c r="AK45" s="27">
        <v>-199</v>
      </c>
      <c r="AL45" s="27"/>
      <c r="AN45" s="27">
        <v>-99</v>
      </c>
      <c r="AQ45" s="27">
        <v>-204</v>
      </c>
      <c r="AT45" s="27">
        <v>-181</v>
      </c>
    </row>
    <row r="46" spans="2:46">
      <c r="B46" s="183" t="s">
        <v>785</v>
      </c>
      <c r="F46" s="138"/>
      <c r="G46" s="181">
        <v>2118</v>
      </c>
      <c r="H46" s="139"/>
      <c r="I46" s="126"/>
      <c r="J46" s="181">
        <v>-1102</v>
      </c>
      <c r="K46" s="126"/>
      <c r="L46" s="126"/>
      <c r="M46" s="181">
        <v>-483</v>
      </c>
      <c r="N46" s="126"/>
      <c r="O46" s="126"/>
      <c r="P46" s="181">
        <v>1649</v>
      </c>
      <c r="Q46" s="126"/>
      <c r="R46" s="138"/>
      <c r="S46" s="181">
        <v>-486</v>
      </c>
      <c r="T46" s="139"/>
      <c r="U46" s="126"/>
      <c r="V46" s="181">
        <v>-335</v>
      </c>
      <c r="W46" s="126"/>
      <c r="X46" s="126"/>
      <c r="Y46" s="181">
        <v>28</v>
      </c>
      <c r="Z46" s="126"/>
      <c r="AA46" s="126"/>
      <c r="AB46" s="181">
        <v>411</v>
      </c>
      <c r="AC46" s="126"/>
      <c r="AE46" s="27">
        <v>1166</v>
      </c>
      <c r="AF46" s="27"/>
      <c r="AH46" s="27">
        <v>439</v>
      </c>
      <c r="AK46" s="27">
        <v>64</v>
      </c>
      <c r="AL46" s="27"/>
      <c r="AN46" s="27">
        <v>104</v>
      </c>
      <c r="AQ46" s="27">
        <v>2182</v>
      </c>
      <c r="AT46" s="27">
        <v>-382</v>
      </c>
    </row>
    <row r="47" spans="2:46" ht="13.2">
      <c r="B47" s="183" t="s">
        <v>786</v>
      </c>
      <c r="F47" s="138"/>
      <c r="G47" s="181">
        <v>-58</v>
      </c>
      <c r="H47" s="139"/>
      <c r="I47" s="126"/>
      <c r="J47" s="181">
        <v>-187</v>
      </c>
      <c r="K47" s="126"/>
      <c r="L47" s="126"/>
      <c r="M47" s="181">
        <v>-51</v>
      </c>
      <c r="N47" s="126"/>
      <c r="O47" s="126"/>
      <c r="P47" s="181">
        <v>-119</v>
      </c>
      <c r="Q47" s="126"/>
      <c r="R47" s="138"/>
      <c r="S47" s="181">
        <v>-55</v>
      </c>
      <c r="T47" s="139"/>
      <c r="U47" s="126"/>
      <c r="V47" s="181">
        <v>-336</v>
      </c>
      <c r="W47" s="126"/>
      <c r="X47" s="126"/>
      <c r="Y47" s="181">
        <v>-79</v>
      </c>
      <c r="Z47" s="126"/>
      <c r="AA47" s="126"/>
      <c r="AB47" s="181">
        <v>-49</v>
      </c>
      <c r="AC47" s="126"/>
      <c r="AE47" s="27">
        <v>-170</v>
      </c>
      <c r="AF47" s="27"/>
      <c r="AH47" s="27">
        <v>-128</v>
      </c>
      <c r="AK47" s="27">
        <v>-357</v>
      </c>
      <c r="AL47" s="27"/>
      <c r="AN47" s="27">
        <v>-464</v>
      </c>
      <c r="AQ47" s="27">
        <v>-415</v>
      </c>
      <c r="AT47" s="27">
        <v>-519</v>
      </c>
    </row>
    <row r="48" spans="2:46">
      <c r="B48" s="183" t="s">
        <v>551</v>
      </c>
      <c r="F48" s="138"/>
      <c r="G48" s="181">
        <v>-917</v>
      </c>
      <c r="H48" s="139"/>
      <c r="I48" s="126"/>
      <c r="J48" s="181">
        <v>2</v>
      </c>
      <c r="K48" s="126"/>
      <c r="L48" s="126"/>
      <c r="M48" s="181">
        <v>0</v>
      </c>
      <c r="N48" s="126"/>
      <c r="O48" s="126"/>
      <c r="P48" s="181">
        <v>-1</v>
      </c>
      <c r="Q48" s="126"/>
      <c r="R48" s="138"/>
      <c r="S48" s="181">
        <v>0</v>
      </c>
      <c r="T48" s="139"/>
      <c r="U48" s="126"/>
      <c r="V48" s="181">
        <v>7</v>
      </c>
      <c r="W48" s="126"/>
      <c r="X48" s="126"/>
      <c r="Y48" s="181">
        <v>0</v>
      </c>
      <c r="Z48" s="126"/>
      <c r="AA48" s="126"/>
      <c r="AB48" s="181">
        <v>0</v>
      </c>
      <c r="AC48" s="126"/>
      <c r="AE48" s="27">
        <v>-1</v>
      </c>
      <c r="AF48" s="27"/>
      <c r="AH48" s="27">
        <v>0</v>
      </c>
      <c r="AK48" s="27">
        <v>1</v>
      </c>
      <c r="AL48" s="27"/>
      <c r="AN48" s="27">
        <v>7</v>
      </c>
      <c r="AQ48" s="27">
        <v>-916</v>
      </c>
      <c r="AT48" s="27">
        <v>7</v>
      </c>
    </row>
    <row r="49" spans="1:46">
      <c r="B49" s="183" t="s">
        <v>787</v>
      </c>
      <c r="F49" s="138"/>
      <c r="G49" s="181">
        <v>-86</v>
      </c>
      <c r="H49" s="139"/>
      <c r="I49" s="126"/>
      <c r="J49" s="181">
        <v>-54</v>
      </c>
      <c r="K49" s="126"/>
      <c r="L49" s="126"/>
      <c r="M49" s="181">
        <v>-58</v>
      </c>
      <c r="N49" s="126"/>
      <c r="O49" s="126"/>
      <c r="P49" s="181">
        <v>-48</v>
      </c>
      <c r="Q49" s="126"/>
      <c r="R49" s="138"/>
      <c r="S49" s="181">
        <v>-48</v>
      </c>
      <c r="T49" s="139"/>
      <c r="U49" s="126"/>
      <c r="V49" s="181">
        <v>-45</v>
      </c>
      <c r="W49" s="126"/>
      <c r="X49" s="126"/>
      <c r="Y49" s="181">
        <v>-45</v>
      </c>
      <c r="Z49" s="126"/>
      <c r="AA49" s="126"/>
      <c r="AB49" s="181">
        <v>-24</v>
      </c>
      <c r="AC49" s="126"/>
      <c r="AE49" s="27">
        <v>-106</v>
      </c>
      <c r="AF49" s="27"/>
      <c r="AH49" s="27">
        <v>-69</v>
      </c>
      <c r="AK49" s="27">
        <v>-160</v>
      </c>
      <c r="AL49" s="27"/>
      <c r="AN49" s="27">
        <v>-114</v>
      </c>
      <c r="AQ49" s="27">
        <v>-246</v>
      </c>
      <c r="AT49" s="27">
        <v>-162</v>
      </c>
    </row>
    <row r="50" spans="1:46">
      <c r="C50" s="148"/>
      <c r="E50" s="126" t="s">
        <v>788</v>
      </c>
      <c r="F50" s="138"/>
      <c r="G50" s="40">
        <v>1356</v>
      </c>
      <c r="H50" s="139"/>
      <c r="I50" s="126"/>
      <c r="J50" s="40">
        <v>1790</v>
      </c>
      <c r="K50" s="126"/>
      <c r="L50" s="126"/>
      <c r="M50" s="40">
        <v>1730</v>
      </c>
      <c r="N50" s="126"/>
      <c r="O50" s="126"/>
      <c r="P50" s="40">
        <v>1285</v>
      </c>
      <c r="Q50" s="126"/>
      <c r="R50" s="138"/>
      <c r="S50" s="40">
        <v>661</v>
      </c>
      <c r="T50" s="139"/>
      <c r="U50" s="126"/>
      <c r="V50" s="40">
        <v>-82</v>
      </c>
      <c r="W50" s="126"/>
      <c r="X50" s="126"/>
      <c r="Y50" s="40">
        <v>790</v>
      </c>
      <c r="Z50" s="126"/>
      <c r="AA50" s="126"/>
      <c r="AB50" s="40">
        <v>963</v>
      </c>
      <c r="AC50" s="126"/>
      <c r="AE50" s="40">
        <v>3015</v>
      </c>
      <c r="AF50" s="27"/>
      <c r="AH50" s="40">
        <v>1753</v>
      </c>
      <c r="AK50" s="40">
        <v>4805</v>
      </c>
      <c r="AL50" s="27"/>
      <c r="AN50" s="40">
        <v>1671</v>
      </c>
      <c r="AQ50" s="40">
        <v>6161</v>
      </c>
      <c r="AT50" s="40">
        <v>2332</v>
      </c>
    </row>
    <row r="51" spans="1:46">
      <c r="C51" s="148"/>
      <c r="F51" s="138"/>
      <c r="G51" s="27"/>
      <c r="H51" s="139"/>
      <c r="I51" s="126"/>
      <c r="J51" s="27"/>
      <c r="K51" s="126"/>
      <c r="L51" s="126"/>
      <c r="M51" s="27"/>
      <c r="N51" s="126"/>
      <c r="O51" s="126"/>
      <c r="P51" s="27"/>
      <c r="Q51" s="126"/>
      <c r="R51" s="138"/>
      <c r="S51" s="27"/>
      <c r="T51" s="139"/>
      <c r="U51" s="126"/>
      <c r="V51" s="27"/>
      <c r="W51" s="126"/>
      <c r="X51" s="126"/>
      <c r="Y51" s="27"/>
      <c r="Z51" s="126"/>
      <c r="AA51" s="126"/>
      <c r="AB51" s="27"/>
      <c r="AC51" s="126"/>
      <c r="AE51" s="27"/>
      <c r="AF51" s="27"/>
      <c r="AH51" s="27"/>
      <c r="AK51" s="27"/>
      <c r="AL51" s="27"/>
      <c r="AN51" s="27"/>
      <c r="AQ51" s="27"/>
      <c r="AT51" s="27"/>
    </row>
    <row r="52" spans="1:46" ht="12">
      <c r="A52" s="145" t="s">
        <v>789</v>
      </c>
      <c r="F52" s="138"/>
      <c r="G52" s="27"/>
      <c r="H52" s="139"/>
      <c r="I52" s="126"/>
      <c r="J52" s="27"/>
      <c r="K52" s="126"/>
      <c r="L52" s="126"/>
      <c r="M52" s="27"/>
      <c r="N52" s="126"/>
      <c r="O52" s="126"/>
      <c r="P52" s="27"/>
      <c r="Q52" s="126"/>
      <c r="R52" s="138"/>
      <c r="S52" s="27"/>
      <c r="T52" s="139"/>
      <c r="U52" s="126"/>
      <c r="V52" s="27"/>
      <c r="W52" s="126"/>
      <c r="X52" s="126"/>
      <c r="Y52" s="27"/>
      <c r="Z52" s="126"/>
      <c r="AA52" s="126"/>
      <c r="AB52" s="27"/>
      <c r="AC52" s="126"/>
      <c r="AE52" s="27"/>
      <c r="AF52" s="27"/>
      <c r="AH52" s="27"/>
      <c r="AK52" s="27"/>
      <c r="AL52" s="27"/>
      <c r="AN52" s="27"/>
      <c r="AQ52" s="27"/>
      <c r="AT52" s="27"/>
    </row>
    <row r="53" spans="1:46">
      <c r="B53" s="72" t="s">
        <v>790</v>
      </c>
      <c r="F53" s="138"/>
      <c r="G53" s="181">
        <v>7</v>
      </c>
      <c r="H53" s="139"/>
      <c r="I53" s="126"/>
      <c r="J53" s="27">
        <v>0</v>
      </c>
      <c r="K53" s="126"/>
      <c r="L53" s="126"/>
      <c r="M53" s="27">
        <v>0</v>
      </c>
      <c r="N53" s="126"/>
      <c r="O53" s="126"/>
      <c r="P53" s="27">
        <v>0</v>
      </c>
      <c r="Q53" s="126"/>
      <c r="R53" s="138"/>
      <c r="S53" s="181">
        <v>0</v>
      </c>
      <c r="T53" s="139"/>
      <c r="U53" s="126"/>
      <c r="V53" s="27">
        <v>0</v>
      </c>
      <c r="W53" s="126"/>
      <c r="X53" s="126"/>
      <c r="Y53" s="27">
        <v>0</v>
      </c>
      <c r="Z53" s="126"/>
      <c r="AA53" s="126"/>
      <c r="AB53" s="27">
        <v>0</v>
      </c>
      <c r="AC53" s="126"/>
      <c r="AE53" s="27">
        <v>0</v>
      </c>
      <c r="AF53" s="27"/>
      <c r="AH53" s="27">
        <v>0</v>
      </c>
      <c r="AK53" s="27">
        <v>0</v>
      </c>
      <c r="AL53" s="27"/>
      <c r="AN53" s="27">
        <v>0</v>
      </c>
      <c r="AQ53" s="27">
        <v>7</v>
      </c>
      <c r="AT53" s="27">
        <v>0</v>
      </c>
    </row>
    <row r="54" spans="1:46">
      <c r="B54" s="129" t="s">
        <v>791</v>
      </c>
      <c r="F54" s="138"/>
      <c r="G54" s="181">
        <v>-6</v>
      </c>
      <c r="H54" s="139"/>
      <c r="I54" s="126"/>
      <c r="J54" s="27">
        <v>0</v>
      </c>
      <c r="K54" s="126"/>
      <c r="L54" s="126"/>
      <c r="M54" s="27">
        <v>-1</v>
      </c>
      <c r="N54" s="126"/>
      <c r="O54" s="126"/>
      <c r="P54" s="27">
        <v>0</v>
      </c>
      <c r="Q54" s="126"/>
      <c r="R54" s="138"/>
      <c r="S54" s="181">
        <v>-1</v>
      </c>
      <c r="T54" s="139"/>
      <c r="U54" s="126"/>
      <c r="V54" s="27">
        <v>0</v>
      </c>
      <c r="W54" s="126"/>
      <c r="X54" s="126"/>
      <c r="Y54" s="27">
        <v>-1</v>
      </c>
      <c r="Z54" s="126"/>
      <c r="AA54" s="126"/>
      <c r="AB54" s="27">
        <v>0</v>
      </c>
      <c r="AC54" s="126"/>
      <c r="AE54" s="27">
        <v>-1</v>
      </c>
      <c r="AF54" s="27"/>
      <c r="AH54" s="27">
        <v>-1</v>
      </c>
      <c r="AK54" s="27">
        <v>-1</v>
      </c>
      <c r="AL54" s="27"/>
      <c r="AN54" s="27">
        <v>-1</v>
      </c>
      <c r="AQ54" s="27">
        <v>-7</v>
      </c>
      <c r="AT54" s="27">
        <v>-2</v>
      </c>
    </row>
    <row r="55" spans="1:46">
      <c r="B55" s="180" t="s">
        <v>792</v>
      </c>
      <c r="F55" s="138"/>
      <c r="G55" s="181">
        <v>570</v>
      </c>
      <c r="H55" s="139"/>
      <c r="I55" s="126"/>
      <c r="J55" s="27">
        <v>486</v>
      </c>
      <c r="K55" s="126"/>
      <c r="L55" s="126"/>
      <c r="M55" s="27">
        <v>524</v>
      </c>
      <c r="N55" s="126"/>
      <c r="O55" s="126"/>
      <c r="P55" s="27">
        <v>596</v>
      </c>
      <c r="Q55" s="126"/>
      <c r="R55" s="138"/>
      <c r="S55" s="181">
        <v>683</v>
      </c>
      <c r="T55" s="139"/>
      <c r="U55" s="126"/>
      <c r="V55" s="27">
        <v>730</v>
      </c>
      <c r="W55" s="126"/>
      <c r="X55" s="126"/>
      <c r="Y55" s="27">
        <v>739</v>
      </c>
      <c r="Z55" s="126"/>
      <c r="AA55" s="126"/>
      <c r="AB55" s="27">
        <v>828</v>
      </c>
      <c r="AC55" s="126"/>
      <c r="AE55" s="27">
        <v>1120</v>
      </c>
      <c r="AF55" s="27"/>
      <c r="AH55" s="27">
        <v>1567</v>
      </c>
      <c r="AK55" s="27">
        <v>1606</v>
      </c>
      <c r="AL55" s="27"/>
      <c r="AN55" s="27">
        <v>2297</v>
      </c>
      <c r="AQ55" s="27">
        <v>2176</v>
      </c>
      <c r="AT55" s="27">
        <v>2980</v>
      </c>
    </row>
    <row r="56" spans="1:46">
      <c r="B56" s="180" t="s">
        <v>793</v>
      </c>
      <c r="F56" s="138"/>
      <c r="G56" s="181">
        <v>-2241</v>
      </c>
      <c r="H56" s="139"/>
      <c r="I56" s="126"/>
      <c r="J56" s="27">
        <v>-1931</v>
      </c>
      <c r="K56" s="126"/>
      <c r="L56" s="126"/>
      <c r="M56" s="27">
        <v>-2386</v>
      </c>
      <c r="N56" s="126"/>
      <c r="O56" s="126"/>
      <c r="P56" s="27">
        <v>-2122</v>
      </c>
      <c r="Q56" s="126"/>
      <c r="R56" s="138"/>
      <c r="S56" s="181">
        <v>-1691</v>
      </c>
      <c r="T56" s="139"/>
      <c r="U56" s="126"/>
      <c r="V56" s="27">
        <v>-1667</v>
      </c>
      <c r="W56" s="126"/>
      <c r="X56" s="126"/>
      <c r="Y56" s="27">
        <v>-2543</v>
      </c>
      <c r="Z56" s="126"/>
      <c r="AA56" s="126"/>
      <c r="AB56" s="27">
        <v>-2569</v>
      </c>
      <c r="AC56" s="126"/>
      <c r="AE56" s="27">
        <v>-4508</v>
      </c>
      <c r="AF56" s="27"/>
      <c r="AH56" s="27">
        <v>-5112</v>
      </c>
      <c r="AK56" s="27">
        <v>-6439</v>
      </c>
      <c r="AL56" s="27"/>
      <c r="AN56" s="27">
        <v>-6779</v>
      </c>
      <c r="AQ56" s="27">
        <v>-8680</v>
      </c>
      <c r="AT56" s="27">
        <v>-8470</v>
      </c>
    </row>
    <row r="57" spans="1:46">
      <c r="B57" s="180" t="s">
        <v>794</v>
      </c>
      <c r="F57" s="138"/>
      <c r="G57" s="181">
        <v>-108</v>
      </c>
      <c r="H57" s="139"/>
      <c r="I57" s="126"/>
      <c r="J57" s="27">
        <v>-109</v>
      </c>
      <c r="K57" s="126"/>
      <c r="L57" s="126"/>
      <c r="M57" s="27">
        <v>-111</v>
      </c>
      <c r="N57" s="126"/>
      <c r="O57" s="126"/>
      <c r="P57" s="27">
        <v>-107</v>
      </c>
      <c r="Q57" s="126"/>
      <c r="R57" s="138"/>
      <c r="S57" s="181">
        <v>-108</v>
      </c>
      <c r="T57" s="139"/>
      <c r="U57" s="126"/>
      <c r="V57" s="27">
        <v>-107</v>
      </c>
      <c r="W57" s="126"/>
      <c r="X57" s="126"/>
      <c r="Y57" s="27">
        <v>-108</v>
      </c>
      <c r="Z57" s="126"/>
      <c r="AA57" s="126"/>
      <c r="AB57" s="27">
        <v>-107</v>
      </c>
      <c r="AC57" s="126"/>
      <c r="AE57" s="27">
        <v>-218</v>
      </c>
      <c r="AF57" s="27"/>
      <c r="AH57" s="27">
        <v>-215</v>
      </c>
      <c r="AK57" s="27">
        <v>-327</v>
      </c>
      <c r="AL57" s="27"/>
      <c r="AN57" s="27">
        <v>-322</v>
      </c>
      <c r="AQ57" s="27">
        <v>-435</v>
      </c>
      <c r="AT57" s="27">
        <v>-430</v>
      </c>
    </row>
    <row r="58" spans="1:46">
      <c r="B58" s="180" t="s">
        <v>795</v>
      </c>
      <c r="F58" s="138"/>
      <c r="G58" s="181">
        <v>-95</v>
      </c>
      <c r="H58" s="139"/>
      <c r="I58" s="126"/>
      <c r="J58" s="27">
        <v>-314</v>
      </c>
      <c r="K58" s="126"/>
      <c r="L58" s="126"/>
      <c r="M58" s="27">
        <v>-239</v>
      </c>
      <c r="N58" s="126"/>
      <c r="O58" s="126"/>
      <c r="P58" s="27">
        <v>-305</v>
      </c>
      <c r="Q58" s="126"/>
      <c r="R58" s="138"/>
      <c r="S58" s="181">
        <v>-147</v>
      </c>
      <c r="T58" s="139"/>
      <c r="U58" s="126"/>
      <c r="V58" s="27">
        <v>0</v>
      </c>
      <c r="W58" s="126"/>
      <c r="X58" s="126"/>
      <c r="Y58" s="27">
        <v>0</v>
      </c>
      <c r="Z58" s="126"/>
      <c r="AA58" s="126"/>
      <c r="AB58" s="27">
        <v>-5</v>
      </c>
      <c r="AC58" s="126"/>
      <c r="AE58" s="27">
        <v>-544</v>
      </c>
      <c r="AF58" s="27"/>
      <c r="AH58" s="27">
        <v>-5</v>
      </c>
      <c r="AK58" s="27">
        <v>-858</v>
      </c>
      <c r="AL58" s="27"/>
      <c r="AN58" s="27">
        <v>-5</v>
      </c>
      <c r="AQ58" s="27">
        <v>-953</v>
      </c>
      <c r="AT58" s="27">
        <v>-152</v>
      </c>
    </row>
    <row r="59" spans="1:46">
      <c r="B59" s="180" t="s">
        <v>796</v>
      </c>
      <c r="F59" s="138"/>
      <c r="G59" s="181">
        <v>1</v>
      </c>
      <c r="H59" s="139"/>
      <c r="I59" s="126"/>
      <c r="J59" s="27">
        <v>1</v>
      </c>
      <c r="K59" s="126"/>
      <c r="L59" s="126"/>
      <c r="M59" s="27">
        <v>8</v>
      </c>
      <c r="N59" s="126"/>
      <c r="O59" s="126"/>
      <c r="P59" s="27">
        <v>9</v>
      </c>
      <c r="Q59" s="126"/>
      <c r="R59" s="138"/>
      <c r="S59" s="181">
        <v>2</v>
      </c>
      <c r="T59" s="139"/>
      <c r="U59" s="126"/>
      <c r="V59" s="27">
        <v>1</v>
      </c>
      <c r="W59" s="126"/>
      <c r="X59" s="126"/>
      <c r="Y59" s="27">
        <v>11</v>
      </c>
      <c r="Z59" s="126"/>
      <c r="AA59" s="126"/>
      <c r="AB59" s="27">
        <v>14</v>
      </c>
      <c r="AC59" s="126"/>
      <c r="AE59" s="27">
        <v>17</v>
      </c>
      <c r="AF59" s="27"/>
      <c r="AH59" s="27">
        <v>25</v>
      </c>
      <c r="AK59" s="27">
        <v>18</v>
      </c>
      <c r="AL59" s="27"/>
      <c r="AN59" s="27">
        <v>26</v>
      </c>
      <c r="AQ59" s="27">
        <v>19</v>
      </c>
      <c r="AT59" s="27">
        <v>28</v>
      </c>
    </row>
    <row r="60" spans="1:46">
      <c r="B60" s="180" t="s">
        <v>797</v>
      </c>
      <c r="F60" s="138"/>
      <c r="G60" s="181">
        <v>-1</v>
      </c>
      <c r="H60" s="139"/>
      <c r="I60" s="126"/>
      <c r="J60" s="27">
        <v>-1</v>
      </c>
      <c r="K60" s="126"/>
      <c r="L60" s="126"/>
      <c r="M60" s="27">
        <v>0</v>
      </c>
      <c r="N60" s="126"/>
      <c r="O60" s="126"/>
      <c r="P60" s="27">
        <v>-3</v>
      </c>
      <c r="Q60" s="126"/>
      <c r="R60" s="138"/>
      <c r="S60" s="181">
        <v>0</v>
      </c>
      <c r="T60" s="139"/>
      <c r="U60" s="126"/>
      <c r="V60" s="27">
        <v>-3</v>
      </c>
      <c r="W60" s="126"/>
      <c r="X60" s="126"/>
      <c r="Y60" s="27">
        <v>-2</v>
      </c>
      <c r="Z60" s="126"/>
      <c r="AA60" s="126"/>
      <c r="AB60" s="27">
        <v>-2</v>
      </c>
      <c r="AC60" s="126"/>
      <c r="AE60" s="27">
        <v>-3</v>
      </c>
      <c r="AF60" s="27"/>
      <c r="AH60" s="27">
        <v>-4</v>
      </c>
      <c r="AK60" s="27">
        <v>-4</v>
      </c>
      <c r="AL60" s="27"/>
      <c r="AN60" s="27">
        <v>-7</v>
      </c>
      <c r="AQ60" s="27">
        <v>-5</v>
      </c>
      <c r="AT60" s="27">
        <v>-7</v>
      </c>
    </row>
    <row r="61" spans="1:46" ht="13.2">
      <c r="B61" s="129" t="s">
        <v>675</v>
      </c>
      <c r="F61" s="138"/>
      <c r="G61" s="181">
        <v>9</v>
      </c>
      <c r="H61" s="139"/>
      <c r="I61" s="126"/>
      <c r="J61" s="30">
        <v>0</v>
      </c>
      <c r="K61" s="126"/>
      <c r="L61" s="126"/>
      <c r="M61" s="30">
        <v>-7</v>
      </c>
      <c r="N61" s="126"/>
      <c r="O61" s="126"/>
      <c r="P61" s="30">
        <v>0</v>
      </c>
      <c r="Q61" s="126"/>
      <c r="R61" s="138"/>
      <c r="S61" s="181">
        <v>-3</v>
      </c>
      <c r="T61" s="139"/>
      <c r="U61" s="126"/>
      <c r="V61" s="30">
        <v>-12</v>
      </c>
      <c r="W61" s="126"/>
      <c r="X61" s="126"/>
      <c r="Y61" s="30">
        <v>-9</v>
      </c>
      <c r="Z61" s="126"/>
      <c r="AA61" s="126"/>
      <c r="AB61" s="30">
        <v>6</v>
      </c>
      <c r="AC61" s="126"/>
      <c r="AE61" s="30">
        <v>-7</v>
      </c>
      <c r="AF61" s="27"/>
      <c r="AH61" s="30">
        <v>-3</v>
      </c>
      <c r="AK61" s="30">
        <v>-7</v>
      </c>
      <c r="AL61" s="27"/>
      <c r="AN61" s="30">
        <v>-15</v>
      </c>
      <c r="AQ61" s="30">
        <v>2</v>
      </c>
      <c r="AT61" s="30">
        <v>-18</v>
      </c>
    </row>
    <row r="62" spans="1:46">
      <c r="B62" s="148" t="s">
        <v>798</v>
      </c>
      <c r="E62" s="126" t="s">
        <v>799</v>
      </c>
      <c r="F62" s="138"/>
      <c r="G62" s="40">
        <v>-1864</v>
      </c>
      <c r="H62" s="139"/>
      <c r="I62" s="126"/>
      <c r="J62" s="40">
        <v>-1868</v>
      </c>
      <c r="K62" s="126"/>
      <c r="L62" s="126"/>
      <c r="M62" s="40">
        <v>-2212</v>
      </c>
      <c r="N62" s="126"/>
      <c r="O62" s="126"/>
      <c r="P62" s="40">
        <v>-1932</v>
      </c>
      <c r="Q62" s="126"/>
      <c r="R62" s="138"/>
      <c r="S62" s="40">
        <v>-1265</v>
      </c>
      <c r="T62" s="139"/>
      <c r="U62" s="126"/>
      <c r="V62" s="40">
        <v>-1058</v>
      </c>
      <c r="W62" s="126"/>
      <c r="X62" s="126"/>
      <c r="Y62" s="40">
        <v>-1913</v>
      </c>
      <c r="Z62" s="126"/>
      <c r="AA62" s="126"/>
      <c r="AB62" s="40">
        <v>-1835</v>
      </c>
      <c r="AC62" s="126"/>
      <c r="AE62" s="40">
        <v>-4144</v>
      </c>
      <c r="AF62" s="27"/>
      <c r="AH62" s="40">
        <v>-3748</v>
      </c>
      <c r="AK62" s="40">
        <v>-6012</v>
      </c>
      <c r="AL62" s="27"/>
      <c r="AN62" s="40">
        <v>-4806</v>
      </c>
      <c r="AQ62" s="40">
        <v>-7876</v>
      </c>
      <c r="AT62" s="40">
        <v>-6071</v>
      </c>
    </row>
    <row r="63" spans="1:46">
      <c r="F63" s="138"/>
      <c r="G63" s="27"/>
      <c r="H63" s="139"/>
      <c r="I63" s="126"/>
      <c r="J63" s="27"/>
      <c r="K63" s="126"/>
      <c r="L63" s="126"/>
      <c r="M63" s="27"/>
      <c r="N63" s="126"/>
      <c r="O63" s="126"/>
      <c r="P63" s="27"/>
      <c r="Q63" s="126"/>
      <c r="R63" s="138"/>
      <c r="S63" s="27"/>
      <c r="T63" s="139"/>
      <c r="U63" s="126"/>
      <c r="V63" s="27"/>
      <c r="W63" s="126"/>
      <c r="X63" s="126"/>
      <c r="Y63" s="27"/>
      <c r="Z63" s="126"/>
      <c r="AA63" s="126"/>
      <c r="AB63" s="27"/>
      <c r="AC63" s="126"/>
      <c r="AE63" s="27"/>
      <c r="AF63" s="27"/>
      <c r="AH63" s="27"/>
      <c r="AK63" s="27"/>
      <c r="AL63" s="27"/>
      <c r="AN63" s="27"/>
      <c r="AQ63" s="27"/>
      <c r="AT63" s="27"/>
    </row>
    <row r="64" spans="1:46" ht="12">
      <c r="A64" s="145" t="s">
        <v>800</v>
      </c>
      <c r="F64" s="138"/>
      <c r="G64" s="27">
        <v>-250</v>
      </c>
      <c r="H64" s="139"/>
      <c r="I64" s="126"/>
      <c r="J64" s="27">
        <v>333</v>
      </c>
      <c r="K64" s="126"/>
      <c r="L64" s="126"/>
      <c r="M64" s="27">
        <v>52</v>
      </c>
      <c r="N64" s="126"/>
      <c r="O64" s="126"/>
      <c r="P64" s="27">
        <v>79</v>
      </c>
      <c r="Q64" s="126"/>
      <c r="R64" s="138"/>
      <c r="S64" s="27">
        <v>62</v>
      </c>
      <c r="T64" s="139"/>
      <c r="U64" s="126"/>
      <c r="V64" s="27">
        <v>-211</v>
      </c>
      <c r="W64" s="126"/>
      <c r="X64" s="126"/>
      <c r="Y64" s="27">
        <v>7</v>
      </c>
      <c r="Z64" s="126"/>
      <c r="AA64" s="126"/>
      <c r="AB64" s="27">
        <v>92</v>
      </c>
      <c r="AC64" s="126"/>
      <c r="AE64" s="27">
        <v>131</v>
      </c>
      <c r="AF64" s="27"/>
      <c r="AH64" s="27">
        <v>99</v>
      </c>
      <c r="AK64" s="27" t="e">
        <v>#REF!</v>
      </c>
      <c r="AL64" s="27"/>
      <c r="AN64" s="27">
        <v>-112</v>
      </c>
      <c r="AQ64" s="27">
        <v>214</v>
      </c>
      <c r="AT64" s="27">
        <v>-50</v>
      </c>
    </row>
    <row r="65" spans="1:46" ht="12">
      <c r="A65" s="145" t="s">
        <v>801</v>
      </c>
      <c r="F65" s="138"/>
      <c r="G65" s="30">
        <v>1026</v>
      </c>
      <c r="H65" s="139"/>
      <c r="I65" s="126"/>
      <c r="J65" s="30">
        <v>693</v>
      </c>
      <c r="K65" s="126"/>
      <c r="L65" s="126"/>
      <c r="M65" s="30">
        <v>641</v>
      </c>
      <c r="N65" s="126"/>
      <c r="O65" s="126"/>
      <c r="P65" s="30">
        <v>562</v>
      </c>
      <c r="Q65" s="126"/>
      <c r="R65" s="138"/>
      <c r="S65" s="30">
        <v>500</v>
      </c>
      <c r="T65" s="139"/>
      <c r="U65" s="126"/>
      <c r="V65" s="30">
        <v>711</v>
      </c>
      <c r="W65" s="126"/>
      <c r="X65" s="126"/>
      <c r="Y65" s="30">
        <v>704</v>
      </c>
      <c r="Z65" s="126"/>
      <c r="AA65" s="126"/>
      <c r="AB65" s="30">
        <v>612</v>
      </c>
      <c r="AC65" s="126"/>
      <c r="AE65" s="30">
        <v>562</v>
      </c>
      <c r="AF65" s="27"/>
      <c r="AH65" s="30">
        <v>612</v>
      </c>
      <c r="AK65" s="30">
        <v>562</v>
      </c>
      <c r="AL65" s="27"/>
      <c r="AN65" s="30">
        <v>612</v>
      </c>
      <c r="AQ65" s="30">
        <v>562</v>
      </c>
      <c r="AT65" s="30">
        <v>612</v>
      </c>
    </row>
    <row r="66" spans="1:46" ht="12.6" thickBot="1">
      <c r="A66" s="145" t="s">
        <v>802</v>
      </c>
      <c r="F66" s="138" t="s">
        <v>566</v>
      </c>
      <c r="G66" s="184">
        <v>776</v>
      </c>
      <c r="H66" s="139"/>
      <c r="I66" s="126" t="s">
        <v>566</v>
      </c>
      <c r="J66" s="184">
        <v>1026</v>
      </c>
      <c r="K66" s="126"/>
      <c r="L66" s="126" t="s">
        <v>566</v>
      </c>
      <c r="M66" s="184">
        <v>693</v>
      </c>
      <c r="N66" s="126"/>
      <c r="O66" s="126" t="s">
        <v>566</v>
      </c>
      <c r="P66" s="184">
        <v>641</v>
      </c>
      <c r="Q66" s="126"/>
      <c r="R66" s="138" t="s">
        <v>566</v>
      </c>
      <c r="S66" s="184">
        <v>562</v>
      </c>
      <c r="T66" s="139"/>
      <c r="U66" s="126" t="s">
        <v>566</v>
      </c>
      <c r="V66" s="184">
        <v>500</v>
      </c>
      <c r="W66" s="126"/>
      <c r="X66" s="126" t="s">
        <v>566</v>
      </c>
      <c r="Y66" s="184">
        <v>711</v>
      </c>
      <c r="Z66" s="126"/>
      <c r="AA66" s="126" t="s">
        <v>566</v>
      </c>
      <c r="AB66" s="184">
        <v>704</v>
      </c>
      <c r="AC66" s="126"/>
      <c r="AD66" s="121" t="s">
        <v>566</v>
      </c>
      <c r="AE66" s="184">
        <v>693</v>
      </c>
      <c r="AF66" s="27"/>
      <c r="AG66" s="121" t="s">
        <v>566</v>
      </c>
      <c r="AH66" s="184">
        <v>711</v>
      </c>
      <c r="AJ66" s="121" t="s">
        <v>566</v>
      </c>
      <c r="AK66" s="184" t="e">
        <v>#REF!</v>
      </c>
      <c r="AL66" s="27"/>
      <c r="AM66" s="121" t="s">
        <v>566</v>
      </c>
      <c r="AN66" s="184">
        <v>500</v>
      </c>
      <c r="AP66" s="121" t="s">
        <v>566</v>
      </c>
      <c r="AQ66" s="184">
        <v>776</v>
      </c>
      <c r="AS66" s="121" t="s">
        <v>566</v>
      </c>
      <c r="AT66" s="184">
        <v>562</v>
      </c>
    </row>
    <row r="67" spans="1:46" ht="12.6" thickTop="1" thickBot="1">
      <c r="F67" s="149"/>
      <c r="G67" s="150"/>
      <c r="H67" s="151"/>
      <c r="I67" s="126"/>
      <c r="J67" s="126"/>
      <c r="K67" s="126"/>
      <c r="L67" s="126"/>
      <c r="M67" s="126"/>
      <c r="N67" s="126"/>
      <c r="O67" s="126"/>
      <c r="P67" s="126"/>
      <c r="Q67" s="126"/>
      <c r="R67" s="149"/>
      <c r="S67" s="150"/>
      <c r="T67" s="151"/>
      <c r="U67" s="126"/>
      <c r="V67" s="126"/>
      <c r="W67" s="126"/>
      <c r="X67" s="126"/>
      <c r="Y67" s="126"/>
      <c r="Z67" s="126"/>
      <c r="AA67" s="126"/>
      <c r="AB67" s="126"/>
      <c r="AC67" s="126"/>
    </row>
    <row r="68" spans="1:46">
      <c r="C68" s="5"/>
      <c r="AA68" s="126"/>
      <c r="AB68" s="126"/>
      <c r="AC68" s="126"/>
    </row>
    <row r="69" spans="1:46">
      <c r="A69" s="185"/>
      <c r="AA69" s="126"/>
      <c r="AB69" s="126"/>
      <c r="AC69" s="126"/>
    </row>
    <row r="70" spans="1:46">
      <c r="AA70" s="126"/>
      <c r="AB70" s="126"/>
      <c r="AC70" s="126"/>
    </row>
    <row r="71" spans="1:46">
      <c r="AA71" s="126"/>
      <c r="AB71" s="126"/>
      <c r="AC71" s="126"/>
    </row>
    <row r="72" spans="1:46">
      <c r="AA72" s="126"/>
      <c r="AB72" s="126"/>
      <c r="AC72" s="126"/>
    </row>
    <row r="73" spans="1:46">
      <c r="AA73" s="126"/>
      <c r="AB73" s="126"/>
      <c r="AC73" s="126"/>
    </row>
    <row r="74" spans="1:46">
      <c r="AA74" s="126"/>
      <c r="AB74" s="126"/>
      <c r="AC74" s="126"/>
    </row>
    <row r="75" spans="1:46">
      <c r="AA75" s="126"/>
      <c r="AB75" s="126"/>
      <c r="AC75" s="126"/>
    </row>
    <row r="76" spans="1:46">
      <c r="AA76" s="126"/>
      <c r="AB76" s="126"/>
      <c r="AC76" s="126"/>
    </row>
    <row r="77" spans="1:46">
      <c r="AA77" s="126"/>
      <c r="AB77" s="126"/>
      <c r="AC77" s="126"/>
    </row>
    <row r="78" spans="1:46">
      <c r="AA78" s="126"/>
      <c r="AB78" s="126"/>
      <c r="AC78" s="126"/>
    </row>
    <row r="79" spans="1:46">
      <c r="AA79" s="126"/>
      <c r="AB79" s="126"/>
      <c r="AC79" s="126"/>
    </row>
    <row r="80" spans="1:46">
      <c r="AA80" s="126"/>
      <c r="AB80" s="126"/>
      <c r="AC80" s="126"/>
    </row>
    <row r="81" spans="27:29">
      <c r="AA81" s="126"/>
      <c r="AB81" s="126"/>
      <c r="AC81" s="126"/>
    </row>
    <row r="82" spans="27:29">
      <c r="AA82" s="126"/>
      <c r="AB82" s="126"/>
      <c r="AC82" s="126"/>
    </row>
    <row r="83" spans="27:29">
      <c r="AA83" s="126"/>
      <c r="AB83" s="126"/>
      <c r="AC83" s="126"/>
    </row>
    <row r="84" spans="27:29">
      <c r="AA84" s="126"/>
      <c r="AB84" s="126"/>
      <c r="AC84" s="126"/>
    </row>
    <row r="85" spans="27:29">
      <c r="AA85" s="126"/>
      <c r="AB85" s="126"/>
      <c r="AC85" s="126"/>
    </row>
    <row r="86" spans="27:29">
      <c r="AA86" s="126"/>
      <c r="AB86" s="126"/>
      <c r="AC86" s="126"/>
    </row>
    <row r="87" spans="27:29">
      <c r="AA87" s="126"/>
      <c r="AB87" s="126"/>
      <c r="AC87" s="126"/>
    </row>
    <row r="88" spans="27:29">
      <c r="AA88" s="126"/>
      <c r="AB88" s="126"/>
      <c r="AC88" s="126"/>
    </row>
    <row r="89" spans="27:29">
      <c r="AA89" s="126"/>
      <c r="AB89" s="126"/>
      <c r="AC89" s="126"/>
    </row>
    <row r="90" spans="27:29">
      <c r="AA90" s="126"/>
      <c r="AB90" s="126"/>
      <c r="AC90" s="126"/>
    </row>
    <row r="91" spans="27:29">
      <c r="AA91" s="126"/>
      <c r="AB91" s="126"/>
      <c r="AC91" s="126"/>
    </row>
    <row r="92" spans="27:29">
      <c r="AA92" s="126"/>
      <c r="AB92" s="126"/>
      <c r="AC92" s="126"/>
    </row>
    <row r="93" spans="27:29">
      <c r="AA93" s="126"/>
      <c r="AB93" s="126"/>
      <c r="AC93" s="126"/>
    </row>
    <row r="94" spans="27:29">
      <c r="AA94" s="126"/>
      <c r="AB94" s="126"/>
      <c r="AC94" s="126"/>
    </row>
    <row r="95" spans="27:29">
      <c r="AA95" s="126"/>
      <c r="AB95" s="126"/>
      <c r="AC95" s="126"/>
    </row>
    <row r="96" spans="27:29">
      <c r="AA96" s="126"/>
      <c r="AB96" s="126"/>
      <c r="AC96" s="126"/>
    </row>
    <row r="97" spans="27:29">
      <c r="AA97" s="126"/>
      <c r="AB97" s="126"/>
      <c r="AC97" s="126"/>
    </row>
    <row r="98" spans="27:29">
      <c r="AA98" s="126"/>
      <c r="AB98" s="126"/>
      <c r="AC98" s="126"/>
    </row>
    <row r="99" spans="27:29">
      <c r="AA99" s="126"/>
      <c r="AB99" s="126"/>
      <c r="AC99" s="126"/>
    </row>
    <row r="100" spans="27:29">
      <c r="AA100" s="126"/>
      <c r="AB100" s="126"/>
      <c r="AC100" s="126"/>
    </row>
    <row r="101" spans="27:29">
      <c r="AA101" s="126"/>
      <c r="AB101" s="126"/>
      <c r="AC101" s="126"/>
    </row>
  </sheetData>
  <mergeCells count="7">
    <mergeCell ref="A1:AT1"/>
    <mergeCell ref="A2:AT2"/>
    <mergeCell ref="A3:AT3"/>
    <mergeCell ref="F5:AB5"/>
    <mergeCell ref="AE5:AH5"/>
    <mergeCell ref="AK5:AN5"/>
    <mergeCell ref="AQ5:AT5"/>
  </mergeCells>
  <phoneticPr fontId="0" type="noConversion"/>
  <printOptions horizontalCentered="1"/>
  <pageMargins left="0.25" right="0.25" top="0.75" bottom="0.5" header="0.3" footer="0.3"/>
  <pageSetup scale="66" orientation="landscape" r:id="rId1"/>
  <headerFooter alignWithMargins="0">
    <oddFooter>&amp;R&amp;A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W53"/>
  <sheetViews>
    <sheetView zoomScale="75" zoomScaleNormal="75" workbookViewId="0">
      <selection sqref="A1:W1"/>
    </sheetView>
  </sheetViews>
  <sheetFormatPr defaultColWidth="9.109375" defaultRowHeight="11.4"/>
  <cols>
    <col min="1" max="2" width="2.44140625" style="121" customWidth="1"/>
    <col min="3" max="3" width="21" style="121" customWidth="1"/>
    <col min="4" max="4" width="3.5546875" style="121" customWidth="1"/>
    <col min="5" max="5" width="18.44140625" style="121" customWidth="1"/>
    <col min="6" max="6" width="2.44140625" style="121" customWidth="1"/>
    <col min="7" max="7" width="3.5546875" style="121" customWidth="1"/>
    <col min="8" max="8" width="18.44140625" style="121" customWidth="1"/>
    <col min="9" max="9" width="2.33203125" style="121" customWidth="1"/>
    <col min="10" max="10" width="3.5546875" style="121" customWidth="1"/>
    <col min="11" max="11" width="18.44140625" style="121" customWidth="1"/>
    <col min="12" max="12" width="2.44140625" style="121" customWidth="1"/>
    <col min="13" max="13" width="3.5546875" style="121" customWidth="1"/>
    <col min="14" max="14" width="18.44140625" style="121" customWidth="1"/>
    <col min="15" max="15" width="2.44140625" style="121" customWidth="1"/>
    <col min="16" max="16" width="3.5546875" style="121" customWidth="1"/>
    <col min="17" max="17" width="18.44140625" style="121" customWidth="1"/>
    <col min="18" max="18" width="2.44140625" style="121" customWidth="1"/>
    <col min="19" max="19" width="3.5546875" style="121" customWidth="1"/>
    <col min="20" max="20" width="18.44140625" style="121" customWidth="1"/>
    <col min="21" max="21" width="2.44140625" style="121" customWidth="1"/>
    <col min="22" max="22" width="3.5546875" style="121" customWidth="1"/>
    <col min="23" max="23" width="18.44140625" style="121" customWidth="1"/>
    <col min="24" max="16384" width="9.109375" style="121"/>
  </cols>
  <sheetData>
    <row r="1" spans="1:23" ht="13.2">
      <c r="A1" s="941" t="s">
        <v>553</v>
      </c>
      <c r="B1" s="941"/>
      <c r="C1" s="941"/>
      <c r="D1" s="941"/>
      <c r="E1" s="941"/>
      <c r="F1" s="941"/>
      <c r="G1" s="941"/>
      <c r="H1" s="941"/>
      <c r="I1" s="941"/>
      <c r="J1" s="941"/>
      <c r="K1" s="941"/>
      <c r="L1" s="941"/>
      <c r="M1" s="941"/>
      <c r="N1" s="941"/>
      <c r="O1" s="941"/>
      <c r="P1" s="941"/>
      <c r="Q1" s="941"/>
      <c r="R1" s="941"/>
      <c r="S1" s="941"/>
      <c r="T1" s="941"/>
      <c r="U1" s="941"/>
      <c r="V1" s="941"/>
      <c r="W1" s="941"/>
    </row>
    <row r="2" spans="1:23" ht="13.2">
      <c r="A2" s="941" t="s">
        <v>803</v>
      </c>
      <c r="B2" s="941"/>
      <c r="C2" s="941"/>
      <c r="D2" s="941"/>
      <c r="E2" s="941"/>
      <c r="F2" s="941"/>
      <c r="G2" s="941"/>
      <c r="H2" s="941"/>
      <c r="I2" s="941"/>
      <c r="J2" s="941"/>
      <c r="K2" s="941"/>
      <c r="L2" s="941"/>
      <c r="M2" s="941"/>
      <c r="N2" s="941"/>
      <c r="O2" s="941"/>
      <c r="P2" s="941"/>
      <c r="Q2" s="941"/>
      <c r="R2" s="941"/>
      <c r="S2" s="941"/>
      <c r="T2" s="941"/>
      <c r="U2" s="941"/>
      <c r="V2" s="941"/>
      <c r="W2" s="941"/>
    </row>
    <row r="3" spans="1:23">
      <c r="A3" s="942" t="s">
        <v>633</v>
      </c>
      <c r="B3" s="942"/>
      <c r="C3" s="942"/>
      <c r="D3" s="942"/>
      <c r="E3" s="942"/>
      <c r="F3" s="942"/>
      <c r="G3" s="942"/>
      <c r="H3" s="942"/>
      <c r="I3" s="942"/>
      <c r="J3" s="942"/>
      <c r="K3" s="942"/>
      <c r="L3" s="942"/>
      <c r="M3" s="942"/>
      <c r="N3" s="942"/>
      <c r="O3" s="942"/>
      <c r="P3" s="942"/>
      <c r="Q3" s="942"/>
      <c r="R3" s="942"/>
      <c r="S3" s="942"/>
      <c r="T3" s="942"/>
      <c r="U3" s="942"/>
      <c r="V3" s="942"/>
      <c r="W3" s="942"/>
    </row>
    <row r="5" spans="1:23" ht="13.2">
      <c r="A5" s="122"/>
      <c r="B5" s="122"/>
      <c r="C5" s="122"/>
      <c r="D5" s="945" t="s">
        <v>804</v>
      </c>
      <c r="E5" s="945"/>
      <c r="F5" s="945"/>
      <c r="G5" s="945"/>
      <c r="H5" s="945"/>
      <c r="I5" s="945"/>
      <c r="J5" s="945"/>
      <c r="K5" s="945"/>
      <c r="L5" s="945"/>
      <c r="M5" s="945"/>
      <c r="N5" s="945"/>
      <c r="O5" s="945"/>
      <c r="P5" s="945"/>
      <c r="Q5" s="945"/>
      <c r="R5" s="945"/>
      <c r="S5" s="945"/>
      <c r="T5" s="945"/>
      <c r="U5" s="945"/>
      <c r="V5" s="945"/>
      <c r="W5" s="945"/>
    </row>
    <row r="6" spans="1:23" ht="13.2">
      <c r="A6" s="122"/>
      <c r="B6" s="122"/>
      <c r="C6" s="122"/>
      <c r="D6" s="946" t="s">
        <v>848</v>
      </c>
      <c r="E6" s="946"/>
      <c r="F6" s="946"/>
      <c r="G6" s="946"/>
      <c r="H6" s="946"/>
      <c r="I6" s="946"/>
      <c r="J6" s="946"/>
      <c r="K6" s="946"/>
      <c r="L6" s="946"/>
      <c r="M6" s="946"/>
      <c r="N6" s="946"/>
      <c r="O6" s="946"/>
      <c r="P6" s="946"/>
      <c r="Q6" s="946"/>
      <c r="R6" s="946"/>
      <c r="S6" s="946"/>
      <c r="T6" s="946"/>
      <c r="U6" s="946"/>
      <c r="V6" s="946"/>
      <c r="W6" s="946"/>
    </row>
    <row r="7" spans="1:23" ht="13.2">
      <c r="A7" s="122"/>
      <c r="B7" s="122"/>
      <c r="C7" s="122"/>
      <c r="D7" s="186"/>
      <c r="E7" s="186"/>
      <c r="F7" s="186"/>
      <c r="G7" s="186"/>
      <c r="H7" s="186"/>
      <c r="I7" s="186"/>
      <c r="J7" s="186"/>
      <c r="K7" s="186"/>
      <c r="L7" s="186"/>
      <c r="M7" s="186"/>
      <c r="N7" s="186"/>
      <c r="O7" s="186"/>
      <c r="P7" s="186"/>
      <c r="Q7" s="186"/>
      <c r="R7" s="186"/>
      <c r="S7" s="186"/>
      <c r="T7" s="186"/>
      <c r="U7" s="186"/>
      <c r="V7" s="186"/>
      <c r="W7" s="186"/>
    </row>
    <row r="8" spans="1:23" ht="13.2">
      <c r="A8" s="122"/>
      <c r="B8" s="122"/>
      <c r="C8" s="122"/>
      <c r="D8" s="186"/>
      <c r="E8" s="186"/>
      <c r="F8" s="186"/>
      <c r="G8" s="186"/>
      <c r="H8" s="186"/>
      <c r="I8" s="186"/>
      <c r="J8" s="186"/>
      <c r="K8" s="186"/>
      <c r="L8" s="186"/>
      <c r="M8" s="186"/>
      <c r="N8" s="135" t="s">
        <v>805</v>
      </c>
      <c r="O8" s="186"/>
      <c r="P8" s="186"/>
      <c r="R8" s="186"/>
      <c r="S8" s="186"/>
      <c r="T8" s="186"/>
      <c r="U8" s="186"/>
      <c r="V8" s="186"/>
      <c r="W8" s="186"/>
    </row>
    <row r="9" spans="1:23" ht="13.2">
      <c r="A9" s="122"/>
      <c r="B9" s="122"/>
      <c r="C9" s="122"/>
      <c r="D9" s="122"/>
      <c r="E9" s="122"/>
      <c r="F9" s="122"/>
      <c r="G9" s="122"/>
      <c r="H9" s="122"/>
      <c r="I9" s="122"/>
      <c r="J9" s="122"/>
      <c r="K9" s="122"/>
      <c r="L9" s="122"/>
      <c r="M9" s="187"/>
      <c r="N9" s="135" t="s">
        <v>806</v>
      </c>
      <c r="Q9" s="135"/>
      <c r="U9" s="135"/>
      <c r="V9" s="122"/>
      <c r="W9" s="122"/>
    </row>
    <row r="10" spans="1:23" ht="13.2">
      <c r="A10" s="122"/>
      <c r="B10" s="122"/>
      <c r="C10" s="122"/>
      <c r="D10" s="122"/>
      <c r="E10" s="122"/>
      <c r="F10" s="122"/>
      <c r="G10" s="122"/>
      <c r="H10" s="122"/>
      <c r="I10" s="122"/>
      <c r="J10" s="122"/>
      <c r="K10" s="122"/>
      <c r="L10" s="122"/>
      <c r="M10" s="187"/>
      <c r="N10" s="127" t="s">
        <v>807</v>
      </c>
      <c r="P10" s="122"/>
      <c r="Q10" s="135" t="s">
        <v>808</v>
      </c>
      <c r="R10" s="122"/>
      <c r="S10" s="122"/>
      <c r="T10" s="135"/>
      <c r="W10" s="135"/>
    </row>
    <row r="11" spans="1:23">
      <c r="N11" s="188" t="s">
        <v>809</v>
      </c>
      <c r="Q11" s="135" t="s">
        <v>810</v>
      </c>
      <c r="T11" s="135" t="s">
        <v>811</v>
      </c>
      <c r="W11" s="135"/>
    </row>
    <row r="12" spans="1:23" s="135" customFormat="1">
      <c r="E12" s="135" t="s">
        <v>812</v>
      </c>
      <c r="H12" s="135" t="s">
        <v>813</v>
      </c>
      <c r="K12" s="135" t="s">
        <v>805</v>
      </c>
      <c r="N12" s="135" t="s">
        <v>814</v>
      </c>
      <c r="Q12" s="135" t="s">
        <v>815</v>
      </c>
      <c r="T12" s="135" t="s">
        <v>816</v>
      </c>
      <c r="W12" s="135" t="s">
        <v>817</v>
      </c>
    </row>
    <row r="13" spans="1:23" s="135" customFormat="1">
      <c r="E13" s="135" t="s">
        <v>818</v>
      </c>
      <c r="H13" s="135" t="s">
        <v>819</v>
      </c>
      <c r="K13" s="127" t="s">
        <v>820</v>
      </c>
      <c r="N13" s="188" t="s">
        <v>821</v>
      </c>
      <c r="Q13" s="135" t="s">
        <v>822</v>
      </c>
      <c r="T13" s="135" t="s">
        <v>823</v>
      </c>
      <c r="W13" s="135" t="s">
        <v>818</v>
      </c>
    </row>
    <row r="14" spans="1:23" s="135" customFormat="1" ht="13.2">
      <c r="D14" s="127"/>
      <c r="E14" s="189" t="s">
        <v>830</v>
      </c>
      <c r="H14" s="190" t="s">
        <v>825</v>
      </c>
      <c r="K14" s="191" t="s">
        <v>826</v>
      </c>
      <c r="N14" s="191" t="s">
        <v>827</v>
      </c>
      <c r="Q14" s="191" t="s">
        <v>828</v>
      </c>
      <c r="T14" s="190" t="s">
        <v>829</v>
      </c>
      <c r="W14" s="189" t="s">
        <v>849</v>
      </c>
    </row>
    <row r="16" spans="1:23" ht="12">
      <c r="A16" s="192" t="s">
        <v>634</v>
      </c>
      <c r="D16" s="121" t="s">
        <v>566</v>
      </c>
      <c r="E16" s="27">
        <v>1396</v>
      </c>
      <c r="F16" s="25"/>
      <c r="G16" s="25" t="s">
        <v>566</v>
      </c>
      <c r="H16" s="27">
        <v>937</v>
      </c>
      <c r="J16" s="25" t="s">
        <v>566</v>
      </c>
      <c r="K16" s="27">
        <v>-921</v>
      </c>
      <c r="L16" s="25"/>
      <c r="M16" s="121" t="s">
        <v>566</v>
      </c>
      <c r="N16" s="27">
        <v>0</v>
      </c>
      <c r="P16" s="25" t="s">
        <v>566</v>
      </c>
      <c r="Q16" s="27">
        <v>0</v>
      </c>
      <c r="R16" s="25"/>
      <c r="S16" s="25" t="s">
        <v>566</v>
      </c>
      <c r="T16" s="27">
        <v>0</v>
      </c>
      <c r="U16" s="25"/>
      <c r="V16" s="25" t="s">
        <v>566</v>
      </c>
      <c r="W16" s="27">
        <v>1412</v>
      </c>
    </row>
    <row r="17" spans="1:23">
      <c r="E17" s="27"/>
      <c r="F17" s="25"/>
      <c r="G17" s="25"/>
      <c r="H17" s="27"/>
      <c r="J17" s="25"/>
      <c r="K17" s="27"/>
      <c r="L17" s="25"/>
      <c r="M17" s="25"/>
      <c r="N17" s="27"/>
      <c r="P17" s="25"/>
      <c r="Q17" s="27"/>
      <c r="R17" s="25"/>
      <c r="S17" s="25"/>
      <c r="T17" s="27"/>
      <c r="U17" s="25"/>
      <c r="V17" s="25"/>
      <c r="W17" s="27"/>
    </row>
    <row r="18" spans="1:23" ht="12">
      <c r="A18" s="192" t="s">
        <v>831</v>
      </c>
      <c r="E18" s="27"/>
      <c r="F18" s="25"/>
      <c r="G18" s="25"/>
      <c r="H18" s="27"/>
      <c r="J18" s="25"/>
      <c r="K18" s="27"/>
      <c r="L18" s="25"/>
      <c r="M18" s="25"/>
      <c r="N18" s="27"/>
      <c r="P18" s="25"/>
      <c r="Q18" s="27"/>
      <c r="R18" s="25"/>
      <c r="S18" s="25"/>
      <c r="T18" s="27"/>
      <c r="U18" s="25"/>
      <c r="V18" s="25"/>
      <c r="W18" s="27"/>
    </row>
    <row r="19" spans="1:23">
      <c r="B19" s="148" t="s">
        <v>832</v>
      </c>
      <c r="E19" s="126"/>
      <c r="H19" s="126"/>
      <c r="K19" s="126"/>
      <c r="N19" s="126"/>
      <c r="Q19" s="126"/>
      <c r="T19" s="126"/>
      <c r="W19" s="126"/>
    </row>
    <row r="20" spans="1:23">
      <c r="B20" s="148"/>
      <c r="C20" s="121" t="s">
        <v>833</v>
      </c>
      <c r="E20" s="27">
        <v>731</v>
      </c>
      <c r="F20" s="25"/>
      <c r="G20" s="25"/>
      <c r="H20" s="27">
        <v>52</v>
      </c>
      <c r="J20" s="25"/>
      <c r="K20" s="27">
        <v>-31</v>
      </c>
      <c r="L20" s="25"/>
      <c r="M20" s="25"/>
      <c r="N20" s="27">
        <v>0</v>
      </c>
      <c r="P20" s="25"/>
      <c r="Q20" s="27">
        <v>0</v>
      </c>
      <c r="R20" s="25"/>
      <c r="S20" s="25"/>
      <c r="T20" s="27">
        <v>0</v>
      </c>
      <c r="U20" s="25"/>
      <c r="V20" s="25"/>
      <c r="W20" s="27">
        <v>752</v>
      </c>
    </row>
    <row r="21" spans="1:23">
      <c r="B21" s="148" t="s">
        <v>834</v>
      </c>
      <c r="E21" s="27">
        <v>2033</v>
      </c>
      <c r="F21" s="25"/>
      <c r="G21" s="25"/>
      <c r="H21" s="27">
        <v>62</v>
      </c>
      <c r="J21" s="25"/>
      <c r="K21" s="27">
        <v>-47</v>
      </c>
      <c r="L21" s="25"/>
      <c r="M21" s="25"/>
      <c r="N21" s="27">
        <v>-8</v>
      </c>
      <c r="P21" s="25"/>
      <c r="Q21" s="27">
        <v>0</v>
      </c>
      <c r="R21" s="25"/>
      <c r="S21" s="25"/>
      <c r="T21" s="27">
        <v>-6</v>
      </c>
      <c r="U21" s="25"/>
      <c r="V21" s="25"/>
      <c r="W21" s="27">
        <v>2034</v>
      </c>
    </row>
    <row r="22" spans="1:23">
      <c r="B22" s="148" t="s">
        <v>835</v>
      </c>
      <c r="E22" s="27">
        <v>281</v>
      </c>
      <c r="F22" s="25"/>
      <c r="G22" s="25"/>
      <c r="H22" s="27">
        <v>7</v>
      </c>
      <c r="J22" s="25"/>
      <c r="K22" s="27">
        <v>-14</v>
      </c>
      <c r="L22" s="25"/>
      <c r="M22" s="25"/>
      <c r="N22" s="27">
        <v>-20</v>
      </c>
      <c r="P22" s="25"/>
      <c r="Q22" s="27">
        <v>0</v>
      </c>
      <c r="R22" s="25"/>
      <c r="S22" s="25"/>
      <c r="T22" s="27">
        <v>-11</v>
      </c>
      <c r="U22" s="25"/>
      <c r="V22" s="25"/>
      <c r="W22" s="27">
        <v>243</v>
      </c>
    </row>
    <row r="23" spans="1:23">
      <c r="B23" s="148" t="s">
        <v>836</v>
      </c>
      <c r="E23" s="30">
        <v>3</v>
      </c>
      <c r="F23" s="25"/>
      <c r="G23" s="25"/>
      <c r="H23" s="30">
        <v>0</v>
      </c>
      <c r="J23" s="25"/>
      <c r="K23" s="30">
        <v>-1</v>
      </c>
      <c r="L23" s="25"/>
      <c r="M23" s="25"/>
      <c r="N23" s="30">
        <v>0</v>
      </c>
      <c r="P23" s="25"/>
      <c r="Q23" s="30">
        <v>0</v>
      </c>
      <c r="R23" s="25"/>
      <c r="S23" s="25"/>
      <c r="T23" s="30">
        <v>0</v>
      </c>
      <c r="U23" s="25"/>
      <c r="V23" s="25"/>
      <c r="W23" s="30">
        <v>2</v>
      </c>
    </row>
    <row r="24" spans="1:23">
      <c r="C24" s="121" t="s">
        <v>837</v>
      </c>
      <c r="E24" s="30">
        <v>3048</v>
      </c>
      <c r="H24" s="30">
        <v>121</v>
      </c>
      <c r="K24" s="30">
        <v>-93</v>
      </c>
      <c r="N24" s="30">
        <v>-28</v>
      </c>
      <c r="Q24" s="30">
        <v>0</v>
      </c>
      <c r="T24" s="30">
        <v>-17</v>
      </c>
      <c r="W24" s="30">
        <v>3031</v>
      </c>
    </row>
    <row r="25" spans="1:23">
      <c r="E25" s="25"/>
      <c r="H25" s="25"/>
      <c r="K25" s="25"/>
      <c r="N25" s="25"/>
      <c r="Q25" s="25"/>
      <c r="T25" s="25"/>
      <c r="W25" s="25"/>
    </row>
    <row r="26" spans="1:23" ht="12.6" thickBot="1">
      <c r="A26" s="192" t="s">
        <v>838</v>
      </c>
      <c r="D26" s="121" t="s">
        <v>566</v>
      </c>
      <c r="E26" s="46">
        <v>4444</v>
      </c>
      <c r="G26" s="121" t="s">
        <v>566</v>
      </c>
      <c r="H26" s="46">
        <v>1058</v>
      </c>
      <c r="J26" s="121" t="s">
        <v>566</v>
      </c>
      <c r="K26" s="46">
        <v>-1014</v>
      </c>
      <c r="M26" s="121" t="s">
        <v>566</v>
      </c>
      <c r="N26" s="46">
        <v>-28</v>
      </c>
      <c r="P26" s="121" t="s">
        <v>566</v>
      </c>
      <c r="Q26" s="46">
        <v>0</v>
      </c>
      <c r="S26" s="121" t="s">
        <v>566</v>
      </c>
      <c r="T26" s="46">
        <v>-17</v>
      </c>
      <c r="V26" s="121" t="s">
        <v>566</v>
      </c>
      <c r="W26" s="46">
        <v>4443</v>
      </c>
    </row>
    <row r="27" spans="1:23" ht="12" thickTop="1"/>
    <row r="29" spans="1:23" ht="12">
      <c r="D29" s="945" t="s">
        <v>804</v>
      </c>
      <c r="E29" s="945"/>
      <c r="F29" s="945"/>
      <c r="G29" s="945"/>
      <c r="H29" s="945"/>
      <c r="I29" s="945"/>
      <c r="J29" s="945"/>
      <c r="K29" s="945"/>
      <c r="L29" s="945"/>
      <c r="M29" s="945"/>
      <c r="N29" s="945"/>
      <c r="O29" s="945"/>
      <c r="P29" s="945"/>
      <c r="Q29" s="945"/>
      <c r="R29" s="945"/>
      <c r="S29" s="945"/>
      <c r="T29" s="945"/>
      <c r="U29" s="945"/>
      <c r="V29" s="945"/>
      <c r="W29" s="945"/>
    </row>
    <row r="30" spans="1:23" ht="12">
      <c r="D30" s="946" t="s">
        <v>850</v>
      </c>
      <c r="E30" s="946"/>
      <c r="F30" s="946"/>
      <c r="G30" s="946"/>
      <c r="H30" s="946"/>
      <c r="I30" s="946"/>
      <c r="J30" s="946"/>
      <c r="K30" s="946"/>
      <c r="L30" s="946"/>
      <c r="M30" s="946"/>
      <c r="N30" s="946"/>
      <c r="O30" s="946"/>
      <c r="P30" s="946"/>
      <c r="Q30" s="946"/>
      <c r="R30" s="946"/>
      <c r="S30" s="946"/>
      <c r="T30" s="946"/>
      <c r="U30" s="946"/>
      <c r="V30" s="946"/>
      <c r="W30" s="946"/>
    </row>
    <row r="31" spans="1:23" ht="12">
      <c r="D31" s="186"/>
      <c r="E31" s="186"/>
      <c r="F31" s="186"/>
      <c r="G31" s="186"/>
      <c r="H31" s="186"/>
      <c r="I31" s="186"/>
      <c r="J31" s="186"/>
      <c r="K31" s="186"/>
      <c r="L31" s="186"/>
      <c r="M31" s="186"/>
      <c r="N31" s="186"/>
      <c r="O31" s="186"/>
      <c r="P31" s="186"/>
      <c r="Q31" s="186"/>
      <c r="R31" s="186"/>
      <c r="S31" s="186"/>
      <c r="T31" s="186"/>
      <c r="U31" s="186"/>
      <c r="V31" s="186"/>
      <c r="W31" s="186"/>
    </row>
    <row r="32" spans="1:23" ht="12">
      <c r="D32" s="186"/>
      <c r="E32" s="186"/>
      <c r="F32" s="186"/>
      <c r="G32" s="186"/>
      <c r="H32" s="186"/>
      <c r="I32" s="186"/>
      <c r="J32" s="186"/>
      <c r="K32" s="186"/>
      <c r="L32" s="186"/>
      <c r="M32" s="186"/>
      <c r="O32" s="186"/>
      <c r="P32" s="186"/>
      <c r="Q32" s="186"/>
      <c r="R32" s="186"/>
      <c r="S32" s="186"/>
      <c r="T32" s="127"/>
      <c r="U32" s="186"/>
      <c r="V32" s="186"/>
      <c r="W32" s="186"/>
    </row>
    <row r="33" spans="1:23" ht="12">
      <c r="M33" s="187"/>
    </row>
    <row r="34" spans="1:23" ht="13.2">
      <c r="D34" s="122"/>
      <c r="E34" s="122"/>
      <c r="F34" s="122"/>
      <c r="G34" s="122"/>
      <c r="H34" s="122"/>
      <c r="I34" s="122"/>
      <c r="J34" s="122"/>
      <c r="K34" s="122"/>
      <c r="L34" s="122"/>
      <c r="M34" s="122"/>
      <c r="N34" s="135" t="s">
        <v>839</v>
      </c>
      <c r="O34" s="122"/>
      <c r="P34" s="122"/>
      <c r="Q34" s="135" t="s">
        <v>808</v>
      </c>
      <c r="R34" s="122"/>
      <c r="S34" s="122"/>
      <c r="T34" s="135"/>
      <c r="W34" s="135"/>
    </row>
    <row r="35" spans="1:23">
      <c r="E35" s="126"/>
      <c r="N35" s="135" t="s">
        <v>840</v>
      </c>
      <c r="Q35" s="135" t="s">
        <v>810</v>
      </c>
      <c r="T35" s="135" t="s">
        <v>811</v>
      </c>
      <c r="W35" s="135"/>
    </row>
    <row r="36" spans="1:23" s="135" customFormat="1">
      <c r="E36" s="135" t="s">
        <v>812</v>
      </c>
      <c r="H36" s="135" t="s">
        <v>813</v>
      </c>
      <c r="K36" s="135" t="s">
        <v>805</v>
      </c>
      <c r="N36" s="135" t="s">
        <v>806</v>
      </c>
      <c r="Q36" s="135" t="s">
        <v>815</v>
      </c>
      <c r="T36" s="135" t="s">
        <v>816</v>
      </c>
      <c r="W36" s="135" t="s">
        <v>817</v>
      </c>
    </row>
    <row r="37" spans="1:23" s="135" customFormat="1">
      <c r="E37" s="135" t="s">
        <v>818</v>
      </c>
      <c r="H37" s="135" t="s">
        <v>819</v>
      </c>
      <c r="K37" s="127" t="s">
        <v>820</v>
      </c>
      <c r="N37" s="127" t="s">
        <v>807</v>
      </c>
      <c r="Q37" s="135" t="s">
        <v>822</v>
      </c>
      <c r="T37" s="135" t="s">
        <v>823</v>
      </c>
      <c r="W37" s="135" t="s">
        <v>818</v>
      </c>
    </row>
    <row r="38" spans="1:23" s="135" customFormat="1" ht="13.2">
      <c r="E38" s="189" t="s">
        <v>851</v>
      </c>
      <c r="H38" s="190" t="s">
        <v>825</v>
      </c>
      <c r="K38" s="191" t="s">
        <v>826</v>
      </c>
      <c r="N38" s="191" t="s">
        <v>842</v>
      </c>
      <c r="Q38" s="191" t="s">
        <v>828</v>
      </c>
      <c r="T38" s="190" t="s">
        <v>829</v>
      </c>
      <c r="W38" s="189" t="s">
        <v>852</v>
      </c>
    </row>
    <row r="40" spans="1:23" ht="12">
      <c r="A40" s="192" t="s">
        <v>634</v>
      </c>
      <c r="D40" s="121" t="s">
        <v>566</v>
      </c>
      <c r="E40" s="25">
        <v>1406</v>
      </c>
      <c r="F40" s="25"/>
      <c r="G40" s="25" t="s">
        <v>566</v>
      </c>
      <c r="H40" s="25">
        <v>895</v>
      </c>
      <c r="J40" s="25" t="s">
        <v>566</v>
      </c>
      <c r="K40" s="25">
        <v>-924</v>
      </c>
      <c r="M40" s="121" t="s">
        <v>566</v>
      </c>
      <c r="N40" s="25">
        <v>0</v>
      </c>
      <c r="O40" s="25"/>
      <c r="P40" s="25" t="s">
        <v>566</v>
      </c>
      <c r="Q40" s="25">
        <v>0</v>
      </c>
      <c r="R40" s="25"/>
      <c r="S40" s="25" t="s">
        <v>566</v>
      </c>
      <c r="T40" s="25">
        <v>0</v>
      </c>
      <c r="U40" s="25"/>
      <c r="V40" s="25" t="s">
        <v>566</v>
      </c>
      <c r="W40" s="25">
        <v>1377</v>
      </c>
    </row>
    <row r="41" spans="1:23">
      <c r="E41" s="25"/>
      <c r="F41" s="25"/>
      <c r="G41" s="25"/>
      <c r="H41" s="25"/>
      <c r="J41" s="25"/>
      <c r="K41" s="25"/>
      <c r="M41" s="25"/>
      <c r="N41" s="25"/>
      <c r="O41" s="25"/>
      <c r="P41" s="25"/>
      <c r="Q41" s="25"/>
      <c r="R41" s="25"/>
      <c r="S41" s="25"/>
      <c r="T41" s="25"/>
      <c r="U41" s="25"/>
      <c r="V41" s="25"/>
      <c r="W41" s="25"/>
    </row>
    <row r="42" spans="1:23" ht="12">
      <c r="A42" s="192" t="s">
        <v>831</v>
      </c>
      <c r="E42" s="25"/>
      <c r="F42" s="25"/>
      <c r="G42" s="25"/>
      <c r="H42" s="25"/>
      <c r="J42" s="25"/>
      <c r="K42" s="25"/>
      <c r="M42" s="25"/>
      <c r="N42" s="25"/>
      <c r="O42" s="25"/>
      <c r="P42" s="25"/>
      <c r="Q42" s="25"/>
      <c r="R42" s="25"/>
      <c r="S42" s="25"/>
      <c r="T42" s="25"/>
      <c r="U42" s="25"/>
      <c r="V42" s="25"/>
      <c r="W42" s="25"/>
    </row>
    <row r="43" spans="1:23">
      <c r="B43" s="148" t="s">
        <v>832</v>
      </c>
    </row>
    <row r="44" spans="1:23">
      <c r="B44" s="148"/>
      <c r="C44" s="121" t="s">
        <v>833</v>
      </c>
      <c r="E44" s="121">
        <v>677</v>
      </c>
      <c r="H44" s="121">
        <v>44</v>
      </c>
      <c r="K44" s="121">
        <v>-28</v>
      </c>
      <c r="N44" s="25">
        <v>0</v>
      </c>
      <c r="Q44" s="25">
        <v>0</v>
      </c>
      <c r="T44" s="25">
        <v>0</v>
      </c>
      <c r="W44" s="121">
        <v>693</v>
      </c>
    </row>
    <row r="45" spans="1:23">
      <c r="B45" s="101" t="s">
        <v>843</v>
      </c>
      <c r="E45" s="25">
        <v>2113</v>
      </c>
      <c r="F45" s="25"/>
      <c r="G45" s="25"/>
      <c r="H45" s="25">
        <v>76</v>
      </c>
      <c r="J45" s="25"/>
      <c r="K45" s="25">
        <v>-48</v>
      </c>
      <c r="M45" s="25"/>
      <c r="N45" s="25">
        <v>-3</v>
      </c>
      <c r="O45" s="25"/>
      <c r="P45" s="25"/>
      <c r="Q45" s="25">
        <v>0</v>
      </c>
      <c r="R45" s="25"/>
      <c r="S45" s="25"/>
      <c r="T45" s="193">
        <v>127</v>
      </c>
      <c r="U45" s="25"/>
      <c r="V45" s="25"/>
      <c r="W45" s="25">
        <v>2265</v>
      </c>
    </row>
    <row r="46" spans="1:23">
      <c r="B46" s="101" t="s">
        <v>844</v>
      </c>
      <c r="E46" s="25">
        <v>471</v>
      </c>
      <c r="F46" s="25"/>
      <c r="G46" s="25"/>
      <c r="H46" s="25">
        <v>8</v>
      </c>
      <c r="J46" s="25"/>
      <c r="K46" s="25">
        <v>-9</v>
      </c>
      <c r="M46" s="25"/>
      <c r="N46" s="25">
        <v>-52</v>
      </c>
      <c r="O46" s="25"/>
      <c r="P46" s="25"/>
      <c r="Q46" s="25">
        <v>0</v>
      </c>
      <c r="R46" s="25"/>
      <c r="S46" s="25"/>
      <c r="T46" s="25">
        <v>13</v>
      </c>
      <c r="U46" s="25"/>
      <c r="V46" s="25"/>
      <c r="W46" s="25">
        <v>431</v>
      </c>
    </row>
    <row r="47" spans="1:23">
      <c r="B47" s="148" t="s">
        <v>845</v>
      </c>
      <c r="E47" s="25">
        <v>4</v>
      </c>
      <c r="F47" s="25"/>
      <c r="G47" s="25"/>
      <c r="H47" s="25">
        <v>0</v>
      </c>
      <c r="J47" s="25"/>
      <c r="K47" s="25">
        <v>-1</v>
      </c>
      <c r="M47" s="25"/>
      <c r="N47" s="25">
        <v>0</v>
      </c>
      <c r="O47" s="25"/>
      <c r="P47" s="25"/>
      <c r="Q47" s="25">
        <v>0</v>
      </c>
      <c r="R47" s="25"/>
      <c r="S47" s="25"/>
      <c r="T47" s="25">
        <v>0</v>
      </c>
      <c r="U47" s="25"/>
      <c r="V47" s="25"/>
      <c r="W47" s="25">
        <v>3</v>
      </c>
    </row>
    <row r="48" spans="1:23">
      <c r="C48" s="121" t="s">
        <v>837</v>
      </c>
      <c r="E48" s="40">
        <v>3265</v>
      </c>
      <c r="H48" s="40">
        <v>128</v>
      </c>
      <c r="K48" s="40">
        <v>-86</v>
      </c>
      <c r="N48" s="40">
        <v>-55</v>
      </c>
      <c r="Q48" s="40">
        <v>0</v>
      </c>
      <c r="T48" s="40">
        <v>140</v>
      </c>
      <c r="W48" s="40">
        <v>3392</v>
      </c>
    </row>
    <row r="49" spans="1:23">
      <c r="E49" s="25"/>
      <c r="W49" s="25"/>
    </row>
    <row r="50" spans="1:23" ht="12.6" thickBot="1">
      <c r="A50" s="192" t="s">
        <v>838</v>
      </c>
      <c r="D50" s="121" t="s">
        <v>566</v>
      </c>
      <c r="E50" s="141">
        <v>4671</v>
      </c>
      <c r="G50" s="121" t="s">
        <v>566</v>
      </c>
      <c r="H50" s="141">
        <v>1023</v>
      </c>
      <c r="J50" s="121" t="s">
        <v>566</v>
      </c>
      <c r="K50" s="141">
        <v>-1010</v>
      </c>
      <c r="M50" s="121" t="s">
        <v>566</v>
      </c>
      <c r="N50" s="141">
        <v>-55</v>
      </c>
      <c r="P50" s="121" t="s">
        <v>566</v>
      </c>
      <c r="Q50" s="46">
        <v>0</v>
      </c>
      <c r="S50" s="121" t="s">
        <v>566</v>
      </c>
      <c r="T50" s="141">
        <v>140</v>
      </c>
      <c r="V50" s="121" t="s">
        <v>566</v>
      </c>
      <c r="W50" s="46">
        <v>4769</v>
      </c>
    </row>
    <row r="51" spans="1:23" ht="12.6" thickTop="1">
      <c r="A51" s="192"/>
      <c r="E51" s="27"/>
      <c r="H51" s="126"/>
      <c r="K51" s="126"/>
      <c r="N51" s="126"/>
      <c r="Q51" s="27"/>
      <c r="T51" s="126"/>
      <c r="W51" s="27"/>
    </row>
    <row r="52" spans="1:23" ht="29.25" customHeight="1">
      <c r="A52" s="194" t="s">
        <v>600</v>
      </c>
      <c r="B52" s="943" t="s">
        <v>846</v>
      </c>
      <c r="C52" s="943"/>
      <c r="D52" s="943"/>
      <c r="E52" s="943"/>
      <c r="F52" s="943"/>
      <c r="G52" s="943"/>
      <c r="H52" s="943"/>
      <c r="I52" s="943"/>
      <c r="J52" s="943"/>
      <c r="K52" s="943"/>
      <c r="L52" s="943"/>
      <c r="M52" s="943"/>
      <c r="N52" s="943"/>
      <c r="O52" s="943"/>
      <c r="P52" s="943"/>
      <c r="Q52" s="943"/>
      <c r="R52" s="943"/>
      <c r="S52" s="943"/>
      <c r="T52" s="943"/>
      <c r="U52" s="943"/>
      <c r="V52" s="943"/>
      <c r="W52" s="943"/>
    </row>
    <row r="53" spans="1:23" ht="15" customHeight="1">
      <c r="A53" s="194" t="s">
        <v>602</v>
      </c>
      <c r="B53" s="155" t="s">
        <v>847</v>
      </c>
      <c r="C53" s="155"/>
      <c r="D53" s="195"/>
      <c r="E53" s="195"/>
      <c r="F53" s="195"/>
      <c r="G53" s="195"/>
      <c r="H53" s="195"/>
      <c r="I53" s="195"/>
      <c r="J53" s="195"/>
      <c r="K53" s="195"/>
      <c r="L53" s="195"/>
      <c r="M53" s="195"/>
      <c r="N53" s="195"/>
      <c r="O53" s="195"/>
      <c r="P53" s="195"/>
      <c r="Q53" s="195"/>
      <c r="R53" s="195"/>
      <c r="S53" s="195"/>
      <c r="T53" s="195"/>
      <c r="U53" s="195"/>
      <c r="V53" s="195"/>
      <c r="W53" s="195"/>
    </row>
  </sheetData>
  <mergeCells count="8">
    <mergeCell ref="A1:W1"/>
    <mergeCell ref="A2:W2"/>
    <mergeCell ref="A3:W3"/>
    <mergeCell ref="B52:W52"/>
    <mergeCell ref="D5:W5"/>
    <mergeCell ref="D6:W6"/>
    <mergeCell ref="D29:W29"/>
    <mergeCell ref="D30:W30"/>
  </mergeCells>
  <phoneticPr fontId="0" type="noConversion"/>
  <printOptions horizontalCentered="1"/>
  <pageMargins left="0.25" right="0.25" top="0.5" bottom="0.5" header="0.3" footer="0.3"/>
  <pageSetup scale="69" orientation="landscape" r:id="rId1"/>
  <headerFooter alignWithMargins="0">
    <oddFooter>&amp;R&amp;A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F154"/>
  <sheetViews>
    <sheetView zoomScale="75" zoomScaleNormal="75" workbookViewId="0">
      <selection sqref="A1:AF1"/>
    </sheetView>
  </sheetViews>
  <sheetFormatPr defaultColWidth="9.109375" defaultRowHeight="11.4"/>
  <cols>
    <col min="1" max="2" width="2.44140625" style="121" customWidth="1"/>
    <col min="3" max="3" width="20.44140625" style="121" customWidth="1"/>
    <col min="4" max="4" width="3.5546875" style="121" customWidth="1"/>
    <col min="5" max="5" width="13.88671875" style="121" customWidth="1"/>
    <col min="6" max="6" width="2.44140625" style="121" customWidth="1"/>
    <col min="7" max="7" width="3.5546875" style="121" customWidth="1"/>
    <col min="8" max="8" width="13.88671875" style="121" customWidth="1"/>
    <col min="9" max="9" width="2.33203125" style="121" customWidth="1"/>
    <col min="10" max="10" width="3.5546875" style="121" customWidth="1"/>
    <col min="11" max="11" width="13.88671875" style="121" customWidth="1"/>
    <col min="12" max="12" width="2.44140625" style="121" customWidth="1"/>
    <col min="13" max="13" width="3.5546875" style="121" customWidth="1"/>
    <col min="14" max="14" width="13.88671875" style="121" customWidth="1"/>
    <col min="15" max="15" width="2.44140625" style="121" customWidth="1"/>
    <col min="16" max="16" width="3.5546875" style="121" customWidth="1"/>
    <col min="17" max="17" width="13.88671875" style="121" customWidth="1"/>
    <col min="18" max="18" width="2.44140625" style="121" customWidth="1"/>
    <col min="19" max="19" width="3.5546875" style="121" customWidth="1"/>
    <col min="20" max="20" width="13.88671875" style="121" customWidth="1"/>
    <col min="21" max="21" width="2.44140625" style="121" customWidth="1"/>
    <col min="22" max="22" width="3.5546875" style="121" customWidth="1"/>
    <col min="23" max="23" width="13.88671875" style="121" customWidth="1"/>
    <col min="24" max="24" width="2.44140625" style="121" customWidth="1"/>
    <col min="25" max="25" width="3.5546875" style="121" customWidth="1"/>
    <col min="26" max="26" width="13.88671875" style="121" customWidth="1"/>
    <col min="27" max="27" width="2.44140625" style="121" customWidth="1"/>
    <col min="28" max="28" width="3.5546875" style="121" customWidth="1"/>
    <col min="29" max="29" width="13.88671875" style="121" customWidth="1"/>
    <col min="30" max="30" width="2.88671875" style="121" customWidth="1"/>
    <col min="31" max="31" width="3.5546875" style="121" customWidth="1"/>
    <col min="32" max="32" width="13.88671875" style="121" customWidth="1"/>
    <col min="33" max="16384" width="9.109375" style="121"/>
  </cols>
  <sheetData>
    <row r="1" spans="1:32" ht="13.2">
      <c r="A1" s="941" t="s">
        <v>553</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row>
    <row r="2" spans="1:32" ht="13.2">
      <c r="A2" s="941" t="s">
        <v>803</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row>
    <row r="3" spans="1:32" ht="13.2">
      <c r="A3" s="941" t="s">
        <v>633</v>
      </c>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row>
    <row r="4" spans="1:32" ht="13.2">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D4" s="134"/>
      <c r="AE4" s="134"/>
      <c r="AF4" s="134"/>
    </row>
    <row r="5" spans="1:32" ht="13.2">
      <c r="A5" s="122"/>
      <c r="B5" s="122"/>
      <c r="C5" s="122"/>
      <c r="D5" s="945" t="s">
        <v>804</v>
      </c>
      <c r="E5" s="945"/>
      <c r="F5" s="945"/>
      <c r="G5" s="945"/>
      <c r="H5" s="945"/>
      <c r="I5" s="945"/>
      <c r="J5" s="945"/>
      <c r="K5" s="945"/>
      <c r="L5" s="945"/>
      <c r="M5" s="945"/>
      <c r="N5" s="945"/>
      <c r="O5" s="945"/>
      <c r="P5" s="945"/>
      <c r="Q5" s="945"/>
      <c r="R5" s="945"/>
      <c r="S5" s="945"/>
      <c r="T5" s="945"/>
      <c r="U5" s="945"/>
      <c r="V5" s="945"/>
      <c r="W5" s="945"/>
      <c r="X5" s="196"/>
      <c r="Z5" s="947" t="s">
        <v>853</v>
      </c>
      <c r="AA5" s="947"/>
      <c r="AB5" s="947"/>
      <c r="AC5" s="947"/>
      <c r="AD5" s="947"/>
      <c r="AE5" s="947"/>
      <c r="AF5" s="947"/>
    </row>
    <row r="6" spans="1:32" ht="13.2">
      <c r="A6" s="122"/>
      <c r="B6" s="122"/>
      <c r="C6" s="122"/>
      <c r="D6" s="946" t="s">
        <v>854</v>
      </c>
      <c r="E6" s="946"/>
      <c r="F6" s="946"/>
      <c r="G6" s="946"/>
      <c r="H6" s="946"/>
      <c r="I6" s="946"/>
      <c r="J6" s="946"/>
      <c r="K6" s="946"/>
      <c r="L6" s="946"/>
      <c r="M6" s="946"/>
      <c r="N6" s="946"/>
      <c r="O6" s="946"/>
      <c r="P6" s="946"/>
      <c r="Q6" s="946"/>
      <c r="R6" s="946"/>
      <c r="S6" s="946"/>
      <c r="T6" s="946"/>
      <c r="U6" s="946"/>
      <c r="V6" s="946"/>
      <c r="W6" s="946"/>
      <c r="X6" s="196"/>
      <c r="Z6" s="946" t="s">
        <v>855</v>
      </c>
      <c r="AA6" s="946"/>
      <c r="AB6" s="946"/>
      <c r="AC6" s="946"/>
      <c r="AD6" s="946"/>
      <c r="AE6" s="946"/>
      <c r="AF6" s="946"/>
    </row>
    <row r="7" spans="1:32" ht="13.2">
      <c r="A7" s="122"/>
      <c r="B7" s="122"/>
      <c r="C7" s="122"/>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row>
    <row r="8" spans="1:32" ht="13.2">
      <c r="A8" s="122"/>
      <c r="B8" s="122"/>
      <c r="C8" s="122"/>
      <c r="D8" s="186"/>
      <c r="E8" s="186"/>
      <c r="F8" s="186"/>
      <c r="G8" s="186"/>
      <c r="H8" s="186"/>
      <c r="I8" s="186"/>
      <c r="J8" s="186"/>
      <c r="K8" s="186"/>
      <c r="L8" s="186"/>
      <c r="M8" s="186"/>
      <c r="N8" s="135" t="s">
        <v>805</v>
      </c>
      <c r="O8" s="186"/>
      <c r="P8" s="186"/>
      <c r="Q8" s="135"/>
      <c r="R8" s="186"/>
      <c r="S8" s="186"/>
      <c r="T8" s="186"/>
      <c r="U8" s="186"/>
      <c r="V8" s="186"/>
      <c r="W8" s="186"/>
      <c r="X8" s="186"/>
      <c r="Y8" s="186"/>
      <c r="Z8" s="127"/>
      <c r="AA8" s="186"/>
      <c r="AB8" s="186"/>
      <c r="AC8" s="186"/>
      <c r="AD8" s="186"/>
      <c r="AE8" s="186"/>
    </row>
    <row r="9" spans="1:32" ht="13.2">
      <c r="A9" s="122"/>
      <c r="B9" s="122"/>
      <c r="C9" s="122"/>
      <c r="D9" s="122"/>
      <c r="E9" s="122"/>
      <c r="F9" s="122"/>
      <c r="G9" s="122"/>
      <c r="H9" s="122"/>
      <c r="I9" s="122"/>
      <c r="J9" s="122"/>
      <c r="K9" s="122"/>
      <c r="L9" s="122"/>
      <c r="M9" s="187"/>
      <c r="N9" s="135" t="s">
        <v>806</v>
      </c>
      <c r="Q9" s="135"/>
      <c r="U9" s="135"/>
      <c r="V9" s="122"/>
      <c r="W9" s="122"/>
      <c r="AE9" s="126"/>
      <c r="AF9" s="126"/>
    </row>
    <row r="10" spans="1:32" ht="13.2">
      <c r="A10" s="122"/>
      <c r="B10" s="122"/>
      <c r="C10" s="122"/>
      <c r="D10" s="122"/>
      <c r="E10" s="122"/>
      <c r="F10" s="122"/>
      <c r="G10" s="122"/>
      <c r="H10" s="122"/>
      <c r="I10" s="122"/>
      <c r="J10" s="122"/>
      <c r="K10" s="122"/>
      <c r="L10" s="122"/>
      <c r="M10" s="187"/>
      <c r="N10" s="127" t="s">
        <v>807</v>
      </c>
      <c r="P10" s="122"/>
      <c r="Q10" s="135" t="s">
        <v>808</v>
      </c>
      <c r="R10" s="122"/>
      <c r="S10" s="122"/>
      <c r="T10" s="135"/>
      <c r="W10" s="135"/>
      <c r="Y10" s="135"/>
      <c r="Z10" s="135" t="s">
        <v>856</v>
      </c>
      <c r="AC10" s="135"/>
      <c r="AF10" s="135" t="s">
        <v>857</v>
      </c>
    </row>
    <row r="11" spans="1:32" ht="14.25" customHeight="1">
      <c r="N11" s="188" t="s">
        <v>858</v>
      </c>
      <c r="O11" s="135"/>
      <c r="Q11" s="135" t="s">
        <v>810</v>
      </c>
      <c r="T11" s="135" t="s">
        <v>811</v>
      </c>
      <c r="W11" s="135"/>
      <c r="Y11" s="135"/>
      <c r="Z11" s="135" t="s">
        <v>859</v>
      </c>
      <c r="AC11" s="135" t="s">
        <v>860</v>
      </c>
      <c r="AF11" s="135" t="s">
        <v>859</v>
      </c>
    </row>
    <row r="12" spans="1:32" s="135" customFormat="1" ht="12" customHeight="1">
      <c r="E12" s="135" t="s">
        <v>812</v>
      </c>
      <c r="H12" s="135" t="s">
        <v>813</v>
      </c>
      <c r="K12" s="135" t="s">
        <v>805</v>
      </c>
      <c r="N12" s="135" t="s">
        <v>814</v>
      </c>
      <c r="Q12" s="135" t="s">
        <v>815</v>
      </c>
      <c r="T12" s="135" t="s">
        <v>816</v>
      </c>
      <c r="W12" s="135" t="s">
        <v>817</v>
      </c>
      <c r="Z12" s="135" t="s">
        <v>861</v>
      </c>
      <c r="AC12" s="135" t="s">
        <v>861</v>
      </c>
      <c r="AF12" s="135" t="s">
        <v>861</v>
      </c>
    </row>
    <row r="13" spans="1:32" s="135" customFormat="1" ht="12" customHeight="1">
      <c r="E13" s="135" t="s">
        <v>818</v>
      </c>
      <c r="H13" s="135" t="s">
        <v>819</v>
      </c>
      <c r="K13" s="127" t="s">
        <v>820</v>
      </c>
      <c r="N13" s="188" t="s">
        <v>821</v>
      </c>
      <c r="Q13" s="135" t="s">
        <v>862</v>
      </c>
      <c r="T13" s="135" t="s">
        <v>823</v>
      </c>
      <c r="W13" s="135" t="s">
        <v>818</v>
      </c>
      <c r="Z13" s="135" t="s">
        <v>823</v>
      </c>
      <c r="AC13" s="135" t="s">
        <v>823</v>
      </c>
      <c r="AF13" s="135" t="s">
        <v>823</v>
      </c>
    </row>
    <row r="14" spans="1:32" s="135" customFormat="1" ht="13.2">
      <c r="D14" s="127"/>
      <c r="E14" s="189" t="s">
        <v>852</v>
      </c>
      <c r="H14" s="190" t="s">
        <v>825</v>
      </c>
      <c r="K14" s="191" t="s">
        <v>826</v>
      </c>
      <c r="N14" s="191" t="s">
        <v>827</v>
      </c>
      <c r="Q14" s="191" t="s">
        <v>828</v>
      </c>
      <c r="T14" s="190" t="s">
        <v>829</v>
      </c>
      <c r="W14" s="197" t="s">
        <v>863</v>
      </c>
      <c r="Y14" s="127"/>
      <c r="Z14" s="190" t="s">
        <v>829</v>
      </c>
      <c r="AC14" s="190" t="s">
        <v>829</v>
      </c>
      <c r="AF14" s="190" t="s">
        <v>829</v>
      </c>
    </row>
    <row r="16" spans="1:32" ht="12">
      <c r="A16" s="192" t="s">
        <v>634</v>
      </c>
      <c r="D16" s="121" t="s">
        <v>566</v>
      </c>
      <c r="E16" s="25">
        <v>1377</v>
      </c>
      <c r="F16" s="25"/>
      <c r="G16" s="25" t="s">
        <v>566</v>
      </c>
      <c r="H16" s="25">
        <f>W16-K16-E16</f>
        <v>3675</v>
      </c>
      <c r="J16" s="25" t="s">
        <v>566</v>
      </c>
      <c r="K16" s="25">
        <v>-3640</v>
      </c>
      <c r="L16" s="25"/>
      <c r="M16" s="121" t="s">
        <v>566</v>
      </c>
      <c r="N16" s="25">
        <v>0</v>
      </c>
      <c r="P16" s="25" t="s">
        <v>566</v>
      </c>
      <c r="Q16" s="25">
        <v>0</v>
      </c>
      <c r="R16" s="25"/>
      <c r="S16" s="25" t="s">
        <v>566</v>
      </c>
      <c r="T16" s="25">
        <v>0</v>
      </c>
      <c r="U16" s="25"/>
      <c r="V16" s="25" t="s">
        <v>566</v>
      </c>
      <c r="W16" s="25">
        <v>1412</v>
      </c>
      <c r="Y16" s="121" t="s">
        <v>566</v>
      </c>
      <c r="Z16" s="121">
        <f>AF16-AC16</f>
        <v>1412</v>
      </c>
      <c r="AB16" s="121" t="s">
        <v>566</v>
      </c>
      <c r="AC16" s="25">
        <v>0</v>
      </c>
      <c r="AE16" s="121" t="s">
        <v>566</v>
      </c>
      <c r="AF16" s="121">
        <f>W16</f>
        <v>1412</v>
      </c>
    </row>
    <row r="17" spans="1:32">
      <c r="E17" s="25"/>
      <c r="F17" s="25"/>
      <c r="G17" s="25"/>
      <c r="H17" s="25"/>
      <c r="J17" s="25"/>
      <c r="K17" s="25"/>
      <c r="L17" s="25"/>
      <c r="M17" s="25"/>
      <c r="N17" s="25"/>
      <c r="P17" s="25"/>
      <c r="Q17" s="25"/>
      <c r="R17" s="25"/>
      <c r="S17" s="25"/>
      <c r="T17" s="25"/>
      <c r="U17" s="25"/>
      <c r="V17" s="25"/>
      <c r="W17" s="25"/>
    </row>
    <row r="18" spans="1:32" ht="12">
      <c r="A18" s="192" t="s">
        <v>831</v>
      </c>
      <c r="E18" s="25"/>
      <c r="F18" s="25"/>
      <c r="G18" s="25"/>
      <c r="H18" s="25"/>
      <c r="J18" s="25"/>
      <c r="K18" s="25"/>
      <c r="L18" s="25"/>
      <c r="M18" s="25"/>
      <c r="N18" s="25"/>
      <c r="P18" s="25"/>
      <c r="Q18" s="25"/>
      <c r="R18" s="25"/>
      <c r="S18" s="25"/>
      <c r="T18" s="25"/>
      <c r="U18" s="25"/>
      <c r="V18" s="25"/>
      <c r="W18" s="25"/>
    </row>
    <row r="19" spans="1:32">
      <c r="B19" s="148" t="s">
        <v>832</v>
      </c>
    </row>
    <row r="20" spans="1:32">
      <c r="B20" s="148"/>
      <c r="C20" s="121" t="s">
        <v>833</v>
      </c>
      <c r="E20" s="25">
        <v>693</v>
      </c>
      <c r="F20" s="25"/>
      <c r="G20" s="25"/>
      <c r="H20" s="25">
        <v>178</v>
      </c>
      <c r="J20" s="25"/>
      <c r="K20" s="25">
        <v>-119</v>
      </c>
      <c r="L20" s="25"/>
      <c r="M20" s="25"/>
      <c r="N20" s="25">
        <v>0</v>
      </c>
      <c r="P20" s="25"/>
      <c r="Q20" s="25">
        <v>0</v>
      </c>
      <c r="R20" s="25"/>
      <c r="S20" s="25"/>
      <c r="T20" s="25">
        <v>0</v>
      </c>
      <c r="U20" s="25"/>
      <c r="V20" s="25"/>
      <c r="W20" s="25">
        <f>SUM(E20:T20)</f>
        <v>752</v>
      </c>
      <c r="Z20" s="121">
        <f>AF20-AC20</f>
        <v>752</v>
      </c>
      <c r="AC20" s="193">
        <v>0</v>
      </c>
      <c r="AF20" s="121">
        <f>W20</f>
        <v>752</v>
      </c>
    </row>
    <row r="21" spans="1:32">
      <c r="B21" s="148" t="s">
        <v>834</v>
      </c>
      <c r="E21" s="25">
        <v>2265</v>
      </c>
      <c r="F21" s="25"/>
      <c r="G21" s="25"/>
      <c r="H21" s="25">
        <v>226</v>
      </c>
      <c r="J21" s="25"/>
      <c r="K21" s="25">
        <v>-212</v>
      </c>
      <c r="L21" s="25"/>
      <c r="M21" s="25"/>
      <c r="N21" s="25">
        <v>-24</v>
      </c>
      <c r="P21" s="25"/>
      <c r="Q21" s="25">
        <v>-17</v>
      </c>
      <c r="R21" s="25"/>
      <c r="S21" s="25"/>
      <c r="T21" s="25">
        <v>-204</v>
      </c>
      <c r="U21" s="25"/>
      <c r="V21" s="25"/>
      <c r="W21" s="25">
        <f>SUM(E21:T21)</f>
        <v>2034</v>
      </c>
      <c r="Z21" s="121">
        <f>AF21-AC21</f>
        <v>2285</v>
      </c>
      <c r="AC21" s="193">
        <v>-251</v>
      </c>
      <c r="AF21" s="121">
        <f>W21</f>
        <v>2034</v>
      </c>
    </row>
    <row r="22" spans="1:32">
      <c r="B22" s="148" t="s">
        <v>835</v>
      </c>
      <c r="E22" s="25">
        <v>431</v>
      </c>
      <c r="F22" s="25"/>
      <c r="G22" s="25"/>
      <c r="H22" s="25">
        <v>29</v>
      </c>
      <c r="J22" s="25"/>
      <c r="K22" s="25">
        <v>-65</v>
      </c>
      <c r="L22" s="25"/>
      <c r="M22" s="25"/>
      <c r="N22" s="25">
        <v>-160</v>
      </c>
      <c r="P22" s="25"/>
      <c r="Q22" s="25">
        <v>5</v>
      </c>
      <c r="R22" s="25"/>
      <c r="S22" s="25"/>
      <c r="T22" s="25">
        <v>3</v>
      </c>
      <c r="U22" s="25"/>
      <c r="V22" s="25"/>
      <c r="W22" s="25">
        <f>SUM(E22:T22)</f>
        <v>243</v>
      </c>
      <c r="Z22" s="121">
        <f>AF22-AC22</f>
        <v>118</v>
      </c>
      <c r="AC22" s="193">
        <v>125</v>
      </c>
      <c r="AF22" s="121">
        <f>W22</f>
        <v>243</v>
      </c>
    </row>
    <row r="23" spans="1:32">
      <c r="B23" s="148" t="s">
        <v>836</v>
      </c>
      <c r="E23" s="25">
        <v>3</v>
      </c>
      <c r="F23" s="25"/>
      <c r="G23" s="25"/>
      <c r="H23" s="25">
        <v>0</v>
      </c>
      <c r="J23" s="25"/>
      <c r="K23" s="25">
        <v>-1</v>
      </c>
      <c r="L23" s="25"/>
      <c r="M23" s="25"/>
      <c r="N23" s="25">
        <v>0</v>
      </c>
      <c r="P23" s="25"/>
      <c r="Q23" s="25">
        <v>0</v>
      </c>
      <c r="R23" s="25"/>
      <c r="S23" s="25"/>
      <c r="T23" s="25">
        <v>0</v>
      </c>
      <c r="U23" s="25"/>
      <c r="V23" s="25"/>
      <c r="W23" s="25">
        <f>SUM(E23:T23)</f>
        <v>2</v>
      </c>
      <c r="Z23" s="121">
        <f>AF23-AC23</f>
        <v>2</v>
      </c>
      <c r="AC23" s="25">
        <v>0</v>
      </c>
      <c r="AF23" s="121">
        <f>W23</f>
        <v>2</v>
      </c>
    </row>
    <row r="24" spans="1:32">
      <c r="C24" s="121" t="s">
        <v>837</v>
      </c>
      <c r="E24" s="40">
        <v>3392</v>
      </c>
      <c r="H24" s="40">
        <f>SUM(H20:H23)</f>
        <v>433</v>
      </c>
      <c r="K24" s="40">
        <f>SUM(K20:K23)</f>
        <v>-397</v>
      </c>
      <c r="N24" s="40">
        <f>SUM(N20:N23)</f>
        <v>-184</v>
      </c>
      <c r="Q24" s="40">
        <f>SUM(Q20:Q23)</f>
        <v>-12</v>
      </c>
      <c r="T24" s="40">
        <f>SUM(T20:T23)</f>
        <v>-201</v>
      </c>
      <c r="W24" s="40">
        <f>SUM(E24:T24)</f>
        <v>3031</v>
      </c>
      <c r="Z24" s="198">
        <f>AF24-AC24</f>
        <v>3157</v>
      </c>
      <c r="AC24" s="40">
        <f>SUM(AC20:AC23)</f>
        <v>-126</v>
      </c>
      <c r="AF24" s="198">
        <f>SUM(AF20:AF23)</f>
        <v>3031</v>
      </c>
    </row>
    <row r="25" spans="1:32">
      <c r="E25" s="25"/>
      <c r="W25" s="25"/>
    </row>
    <row r="26" spans="1:32" ht="12.6" thickBot="1">
      <c r="A26" s="192" t="s">
        <v>838</v>
      </c>
      <c r="D26" s="121" t="s">
        <v>566</v>
      </c>
      <c r="E26" s="46">
        <v>4769</v>
      </c>
      <c r="G26" s="121" t="s">
        <v>566</v>
      </c>
      <c r="H26" s="46">
        <f>H16+H24</f>
        <v>4108</v>
      </c>
      <c r="J26" s="121" t="s">
        <v>566</v>
      </c>
      <c r="K26" s="46">
        <f>K16+K24</f>
        <v>-4037</v>
      </c>
      <c r="M26" s="121" t="s">
        <v>566</v>
      </c>
      <c r="N26" s="46">
        <f>N16+N24</f>
        <v>-184</v>
      </c>
      <c r="P26" s="121" t="s">
        <v>566</v>
      </c>
      <c r="Q26" s="46">
        <f>Q16+Q24</f>
        <v>-12</v>
      </c>
      <c r="S26" s="121" t="s">
        <v>566</v>
      </c>
      <c r="T26" s="46">
        <f>T16+T24</f>
        <v>-201</v>
      </c>
      <c r="V26" s="121" t="s">
        <v>566</v>
      </c>
      <c r="W26" s="46">
        <f>SUM(E26:T26)</f>
        <v>4443</v>
      </c>
      <c r="Y26" s="121" t="s">
        <v>566</v>
      </c>
      <c r="Z26" s="141">
        <f>AF26-AC26</f>
        <v>4569</v>
      </c>
      <c r="AB26" s="121" t="s">
        <v>566</v>
      </c>
      <c r="AC26" s="46">
        <f>AC16+AC24</f>
        <v>-126</v>
      </c>
      <c r="AE26" s="121" t="s">
        <v>566</v>
      </c>
      <c r="AF26" s="141">
        <f>AF16+AF24</f>
        <v>4443</v>
      </c>
    </row>
    <row r="27" spans="1:32" ht="12" thickTop="1"/>
    <row r="29" spans="1:32" ht="12">
      <c r="D29" s="945" t="s">
        <v>804</v>
      </c>
      <c r="E29" s="945"/>
      <c r="F29" s="945"/>
      <c r="G29" s="945"/>
      <c r="H29" s="945"/>
      <c r="I29" s="945"/>
      <c r="J29" s="945"/>
      <c r="K29" s="945"/>
      <c r="L29" s="945"/>
      <c r="M29" s="945"/>
      <c r="N29" s="945"/>
      <c r="O29" s="945"/>
      <c r="P29" s="945"/>
      <c r="Q29" s="945"/>
      <c r="R29" s="945"/>
      <c r="S29" s="945"/>
      <c r="T29" s="945"/>
      <c r="U29" s="945"/>
      <c r="V29" s="945"/>
      <c r="W29" s="945"/>
      <c r="X29" s="196"/>
      <c r="Y29" s="196"/>
      <c r="Z29" s="196"/>
      <c r="AA29" s="196"/>
      <c r="AB29" s="196"/>
      <c r="AC29" s="187" t="s">
        <v>853</v>
      </c>
      <c r="AD29" s="187"/>
      <c r="AE29" s="187"/>
      <c r="AF29" s="187"/>
    </row>
    <row r="30" spans="1:32" ht="12">
      <c r="D30" s="946" t="s">
        <v>864</v>
      </c>
      <c r="E30" s="946"/>
      <c r="F30" s="946"/>
      <c r="G30" s="946"/>
      <c r="H30" s="946"/>
      <c r="I30" s="946"/>
      <c r="J30" s="946"/>
      <c r="K30" s="946"/>
      <c r="L30" s="946"/>
      <c r="M30" s="946"/>
      <c r="N30" s="946"/>
      <c r="O30" s="946"/>
      <c r="P30" s="946"/>
      <c r="Q30" s="946"/>
      <c r="R30" s="946"/>
      <c r="S30" s="946"/>
      <c r="T30" s="946"/>
      <c r="U30" s="946"/>
      <c r="V30" s="946"/>
      <c r="W30" s="946"/>
      <c r="X30" s="196"/>
      <c r="Y30" s="196"/>
      <c r="Z30" s="946" t="s">
        <v>865</v>
      </c>
      <c r="AA30" s="946"/>
      <c r="AB30" s="946"/>
      <c r="AC30" s="946"/>
      <c r="AD30" s="946"/>
      <c r="AE30" s="946"/>
      <c r="AF30" s="946"/>
    </row>
    <row r="31" spans="1:32" ht="12">
      <c r="D31" s="186"/>
      <c r="E31" s="186"/>
      <c r="F31" s="186"/>
      <c r="G31" s="186"/>
      <c r="H31" s="186"/>
      <c r="I31" s="186"/>
      <c r="J31" s="186"/>
      <c r="K31" s="186"/>
      <c r="L31" s="186"/>
      <c r="M31" s="186"/>
      <c r="N31" s="186"/>
      <c r="O31" s="186"/>
      <c r="P31" s="186"/>
      <c r="Q31" s="186"/>
      <c r="R31" s="186"/>
      <c r="S31" s="186"/>
      <c r="T31" s="186"/>
      <c r="U31" s="186"/>
      <c r="V31" s="186"/>
      <c r="W31" s="186"/>
      <c r="X31" s="196"/>
      <c r="Y31" s="196"/>
      <c r="Z31" s="186"/>
      <c r="AA31" s="186"/>
      <c r="AB31" s="186"/>
      <c r="AC31" s="186"/>
      <c r="AD31" s="186"/>
      <c r="AE31" s="186"/>
      <c r="AF31" s="186"/>
    </row>
    <row r="32" spans="1:32" ht="12">
      <c r="D32" s="186"/>
      <c r="E32" s="186"/>
      <c r="F32" s="186"/>
      <c r="G32" s="186"/>
      <c r="H32" s="186"/>
      <c r="I32" s="186"/>
      <c r="J32" s="186"/>
      <c r="K32" s="186"/>
      <c r="L32" s="186"/>
      <c r="M32" s="186"/>
      <c r="N32" s="135"/>
      <c r="O32" s="186"/>
      <c r="P32" s="186"/>
      <c r="Q32" s="186"/>
      <c r="R32" s="186"/>
      <c r="S32" s="186"/>
      <c r="T32" s="127"/>
      <c r="U32" s="186"/>
      <c r="V32" s="186"/>
      <c r="W32" s="186"/>
      <c r="X32" s="186"/>
      <c r="Y32" s="186"/>
      <c r="Z32" s="186"/>
      <c r="AA32" s="186"/>
      <c r="AB32" s="186"/>
      <c r="AC32" s="186"/>
      <c r="AD32" s="186"/>
      <c r="AE32" s="186"/>
      <c r="AF32" s="186"/>
    </row>
    <row r="33" spans="1:32" ht="13.2">
      <c r="I33" s="122"/>
      <c r="K33" s="122"/>
      <c r="L33" s="122"/>
      <c r="M33" s="187"/>
      <c r="N33" s="135"/>
      <c r="Q33" s="135"/>
      <c r="S33" s="187"/>
      <c r="T33" s="135"/>
    </row>
    <row r="34" spans="1:32" ht="13.2">
      <c r="D34" s="122"/>
      <c r="E34" s="122"/>
      <c r="F34" s="122"/>
      <c r="H34" s="135"/>
      <c r="I34" s="122"/>
      <c r="K34" s="122"/>
      <c r="L34" s="122"/>
      <c r="M34" s="187"/>
      <c r="N34" s="135" t="s">
        <v>866</v>
      </c>
      <c r="P34" s="122"/>
      <c r="Q34" s="135" t="s">
        <v>808</v>
      </c>
      <c r="R34" s="122"/>
      <c r="S34" s="122"/>
      <c r="T34" s="135"/>
      <c r="U34" s="122"/>
      <c r="V34" s="122"/>
      <c r="W34" s="135"/>
      <c r="X34" s="122"/>
      <c r="Y34" s="122"/>
      <c r="Z34" s="135" t="s">
        <v>856</v>
      </c>
      <c r="AC34" s="135"/>
      <c r="AF34" s="135" t="s">
        <v>857</v>
      </c>
    </row>
    <row r="35" spans="1:32">
      <c r="E35" s="126"/>
      <c r="H35" s="135"/>
      <c r="N35" s="135" t="s">
        <v>840</v>
      </c>
      <c r="Q35" s="135" t="s">
        <v>810</v>
      </c>
      <c r="T35" s="135" t="s">
        <v>811</v>
      </c>
      <c r="W35" s="135"/>
      <c r="Z35" s="135" t="s">
        <v>859</v>
      </c>
      <c r="AC35" s="135" t="s">
        <v>860</v>
      </c>
      <c r="AF35" s="135" t="s">
        <v>859</v>
      </c>
    </row>
    <row r="36" spans="1:32" s="135" customFormat="1">
      <c r="E36" s="135" t="s">
        <v>812</v>
      </c>
      <c r="H36" s="135" t="s">
        <v>813</v>
      </c>
      <c r="K36" s="135" t="s">
        <v>805</v>
      </c>
      <c r="N36" s="135" t="s">
        <v>806</v>
      </c>
      <c r="Q36" s="135" t="s">
        <v>815</v>
      </c>
      <c r="T36" s="135" t="s">
        <v>816</v>
      </c>
      <c r="W36" s="135" t="s">
        <v>817</v>
      </c>
      <c r="Z36" s="135" t="s">
        <v>861</v>
      </c>
      <c r="AC36" s="135" t="s">
        <v>861</v>
      </c>
      <c r="AF36" s="135" t="s">
        <v>861</v>
      </c>
    </row>
    <row r="37" spans="1:32" s="135" customFormat="1">
      <c r="E37" s="135" t="s">
        <v>818</v>
      </c>
      <c r="H37" s="135" t="s">
        <v>819</v>
      </c>
      <c r="K37" s="127" t="s">
        <v>820</v>
      </c>
      <c r="N37" s="127" t="s">
        <v>807</v>
      </c>
      <c r="Q37" s="135" t="s">
        <v>862</v>
      </c>
      <c r="T37" s="135" t="s">
        <v>823</v>
      </c>
      <c r="W37" s="135" t="s">
        <v>818</v>
      </c>
      <c r="Z37" s="135" t="s">
        <v>823</v>
      </c>
      <c r="AC37" s="135" t="s">
        <v>823</v>
      </c>
      <c r="AF37" s="135" t="s">
        <v>823</v>
      </c>
    </row>
    <row r="38" spans="1:32" s="135" customFormat="1" ht="13.2">
      <c r="E38" s="189" t="s">
        <v>867</v>
      </c>
      <c r="H38" s="190" t="s">
        <v>825</v>
      </c>
      <c r="K38" s="191" t="s">
        <v>826</v>
      </c>
      <c r="N38" s="191" t="s">
        <v>842</v>
      </c>
      <c r="Q38" s="191" t="s">
        <v>828</v>
      </c>
      <c r="T38" s="190" t="s">
        <v>829</v>
      </c>
      <c r="W38" s="189" t="s">
        <v>852</v>
      </c>
      <c r="Z38" s="190" t="s">
        <v>829</v>
      </c>
      <c r="AC38" s="189" t="s">
        <v>829</v>
      </c>
      <c r="AD38" s="199"/>
      <c r="AF38" s="190" t="s">
        <v>829</v>
      </c>
    </row>
    <row r="40" spans="1:32" ht="12">
      <c r="A40" s="192" t="s">
        <v>634</v>
      </c>
      <c r="D40" s="121" t="s">
        <v>566</v>
      </c>
      <c r="E40" s="25">
        <v>1410</v>
      </c>
      <c r="F40" s="25"/>
      <c r="G40" s="25" t="s">
        <v>566</v>
      </c>
      <c r="H40" s="25">
        <v>3645</v>
      </c>
      <c r="J40" s="25" t="s">
        <v>566</v>
      </c>
      <c r="K40" s="25">
        <v>-3678</v>
      </c>
      <c r="L40" s="25"/>
      <c r="M40" s="121" t="s">
        <v>566</v>
      </c>
      <c r="N40" s="25">
        <v>0</v>
      </c>
      <c r="P40" s="25" t="s">
        <v>566</v>
      </c>
      <c r="Q40" s="25">
        <v>0</v>
      </c>
      <c r="R40" s="25"/>
      <c r="S40" s="25" t="s">
        <v>566</v>
      </c>
      <c r="T40" s="25">
        <v>0</v>
      </c>
      <c r="U40" s="25"/>
      <c r="V40" s="25" t="s">
        <v>566</v>
      </c>
      <c r="W40" s="25">
        <v>1377</v>
      </c>
      <c r="Y40" s="25" t="s">
        <v>566</v>
      </c>
      <c r="Z40" s="25">
        <v>1377</v>
      </c>
      <c r="AA40" s="25"/>
      <c r="AB40" s="25" t="s">
        <v>566</v>
      </c>
      <c r="AC40" s="25">
        <v>0</v>
      </c>
      <c r="AE40" s="121" t="s">
        <v>566</v>
      </c>
      <c r="AF40" s="121">
        <v>1377</v>
      </c>
    </row>
    <row r="41" spans="1:32">
      <c r="E41" s="25"/>
      <c r="F41" s="25"/>
      <c r="G41" s="25"/>
      <c r="H41" s="25"/>
      <c r="J41" s="25"/>
      <c r="K41" s="25"/>
      <c r="L41" s="25"/>
      <c r="M41" s="25"/>
      <c r="N41" s="25"/>
      <c r="P41" s="25"/>
      <c r="Q41" s="25"/>
      <c r="R41" s="25"/>
      <c r="S41" s="25"/>
      <c r="T41" s="25"/>
      <c r="U41" s="25"/>
      <c r="V41" s="25"/>
      <c r="W41" s="25"/>
      <c r="Y41" s="25"/>
      <c r="Z41" s="25"/>
      <c r="AA41" s="25"/>
      <c r="AB41" s="25"/>
      <c r="AC41" s="25"/>
    </row>
    <row r="42" spans="1:32" ht="12">
      <c r="A42" s="192" t="s">
        <v>831</v>
      </c>
      <c r="E42" s="25"/>
      <c r="F42" s="25"/>
      <c r="G42" s="25"/>
      <c r="H42" s="25"/>
      <c r="J42" s="25"/>
      <c r="K42" s="25"/>
      <c r="L42" s="25"/>
      <c r="M42" s="25"/>
      <c r="N42" s="25"/>
      <c r="P42" s="25"/>
      <c r="Q42" s="25"/>
      <c r="R42" s="25"/>
      <c r="S42" s="25"/>
      <c r="T42" s="25"/>
      <c r="U42" s="25"/>
      <c r="V42" s="25"/>
      <c r="W42" s="25"/>
      <c r="Y42" s="25"/>
      <c r="Z42" s="25"/>
      <c r="AA42" s="25"/>
      <c r="AB42" s="25"/>
      <c r="AC42" s="25"/>
    </row>
    <row r="43" spans="1:32">
      <c r="B43" s="148" t="s">
        <v>832</v>
      </c>
    </row>
    <row r="44" spans="1:32">
      <c r="B44" s="148"/>
      <c r="C44" s="121" t="s">
        <v>833</v>
      </c>
      <c r="E44" s="25">
        <v>650</v>
      </c>
      <c r="F44" s="25"/>
      <c r="G44" s="25"/>
      <c r="H44" s="25">
        <v>156</v>
      </c>
      <c r="J44" s="25"/>
      <c r="K44" s="25">
        <v>-113</v>
      </c>
      <c r="L44" s="25"/>
      <c r="M44" s="25"/>
      <c r="N44" s="25">
        <v>0</v>
      </c>
      <c r="P44" s="25"/>
      <c r="Q44" s="25">
        <v>0</v>
      </c>
      <c r="R44" s="25"/>
      <c r="S44" s="25"/>
      <c r="T44" s="25">
        <v>0</v>
      </c>
      <c r="U44" s="25"/>
      <c r="V44" s="25"/>
      <c r="W44" s="25">
        <v>693</v>
      </c>
      <c r="Y44" s="25"/>
      <c r="Z44" s="25">
        <v>693</v>
      </c>
      <c r="AA44" s="25"/>
      <c r="AB44" s="25"/>
      <c r="AC44" s="25">
        <v>0</v>
      </c>
      <c r="AF44" s="121">
        <v>693</v>
      </c>
    </row>
    <row r="45" spans="1:32">
      <c r="B45" s="101" t="s">
        <v>843</v>
      </c>
      <c r="E45" s="25">
        <v>2246</v>
      </c>
      <c r="F45" s="25"/>
      <c r="G45" s="25"/>
      <c r="H45" s="25">
        <v>275</v>
      </c>
      <c r="J45" s="25"/>
      <c r="K45" s="25">
        <v>-140</v>
      </c>
      <c r="L45" s="25"/>
      <c r="M45" s="25"/>
      <c r="N45" s="25">
        <v>15</v>
      </c>
      <c r="P45" s="25"/>
      <c r="Q45" s="25">
        <v>13</v>
      </c>
      <c r="R45" s="25"/>
      <c r="S45" s="25"/>
      <c r="T45" s="25">
        <v>-144</v>
      </c>
      <c r="U45" s="25"/>
      <c r="V45" s="25"/>
      <c r="W45" s="25">
        <v>2265</v>
      </c>
      <c r="Y45" s="25"/>
      <c r="Z45" s="25">
        <v>2312</v>
      </c>
      <c r="AA45" s="25"/>
      <c r="AB45" s="25"/>
      <c r="AC45" s="25">
        <v>-47</v>
      </c>
      <c r="AF45" s="121">
        <v>2265</v>
      </c>
    </row>
    <row r="46" spans="1:32">
      <c r="B46" s="101" t="s">
        <v>844</v>
      </c>
      <c r="E46" s="25">
        <v>1159</v>
      </c>
      <c r="F46" s="25"/>
      <c r="G46" s="25"/>
      <c r="H46" s="25">
        <v>52</v>
      </c>
      <c r="J46" s="25"/>
      <c r="K46" s="25">
        <v>-71</v>
      </c>
      <c r="L46" s="25"/>
      <c r="M46" s="25"/>
      <c r="N46" s="25">
        <v>-57</v>
      </c>
      <c r="P46" s="25"/>
      <c r="Q46" s="25">
        <v>-1</v>
      </c>
      <c r="R46" s="25"/>
      <c r="S46" s="25"/>
      <c r="T46" s="25">
        <v>-651</v>
      </c>
      <c r="U46" s="25"/>
      <c r="V46" s="25"/>
      <c r="W46" s="25">
        <v>431</v>
      </c>
      <c r="Y46" s="25"/>
      <c r="Z46" s="25">
        <v>309</v>
      </c>
      <c r="AA46" s="25"/>
      <c r="AB46" s="25"/>
      <c r="AC46" s="25">
        <v>122</v>
      </c>
      <c r="AF46" s="121">
        <v>431</v>
      </c>
    </row>
    <row r="47" spans="1:32">
      <c r="B47" s="148" t="s">
        <v>836</v>
      </c>
      <c r="E47" s="25">
        <v>5</v>
      </c>
      <c r="F47" s="25"/>
      <c r="G47" s="25"/>
      <c r="H47" s="25">
        <v>0</v>
      </c>
      <c r="J47" s="25"/>
      <c r="K47" s="25">
        <v>-2</v>
      </c>
      <c r="L47" s="25"/>
      <c r="M47" s="25"/>
      <c r="N47" s="25">
        <v>0</v>
      </c>
      <c r="P47" s="25"/>
      <c r="Q47" s="25">
        <v>0</v>
      </c>
      <c r="R47" s="25"/>
      <c r="S47" s="25"/>
      <c r="T47" s="25">
        <v>0</v>
      </c>
      <c r="U47" s="25"/>
      <c r="V47" s="25"/>
      <c r="W47" s="25">
        <v>3</v>
      </c>
      <c r="Y47" s="25"/>
      <c r="Z47" s="25">
        <v>3</v>
      </c>
      <c r="AA47" s="25"/>
      <c r="AB47" s="25"/>
      <c r="AC47" s="25">
        <v>0</v>
      </c>
      <c r="AF47" s="121">
        <v>3</v>
      </c>
    </row>
    <row r="48" spans="1:32">
      <c r="C48" s="121" t="s">
        <v>837</v>
      </c>
      <c r="E48" s="40">
        <v>4060</v>
      </c>
      <c r="H48" s="40">
        <v>483</v>
      </c>
      <c r="K48" s="40">
        <v>-326</v>
      </c>
      <c r="N48" s="40">
        <v>-42</v>
      </c>
      <c r="Q48" s="40">
        <v>12</v>
      </c>
      <c r="T48" s="40">
        <v>-795</v>
      </c>
      <c r="W48" s="40">
        <v>3392</v>
      </c>
      <c r="Z48" s="198">
        <v>3317</v>
      </c>
      <c r="AC48" s="40">
        <v>75</v>
      </c>
      <c r="AD48" s="126"/>
      <c r="AF48" s="198">
        <v>3392</v>
      </c>
    </row>
    <row r="49" spans="1:32">
      <c r="E49" s="25"/>
      <c r="W49" s="25"/>
      <c r="AC49" s="25"/>
    </row>
    <row r="50" spans="1:32" ht="12.6" thickBot="1">
      <c r="A50" s="192" t="s">
        <v>838</v>
      </c>
      <c r="D50" s="121" t="s">
        <v>566</v>
      </c>
      <c r="E50" s="46">
        <v>5470</v>
      </c>
      <c r="G50" s="121" t="s">
        <v>566</v>
      </c>
      <c r="H50" s="46">
        <v>4128</v>
      </c>
      <c r="J50" s="121" t="s">
        <v>566</v>
      </c>
      <c r="K50" s="46">
        <v>-4004</v>
      </c>
      <c r="M50" s="121" t="s">
        <v>566</v>
      </c>
      <c r="N50" s="46">
        <v>-42</v>
      </c>
      <c r="P50" s="121" t="s">
        <v>566</v>
      </c>
      <c r="Q50" s="46">
        <v>12</v>
      </c>
      <c r="S50" s="121" t="s">
        <v>566</v>
      </c>
      <c r="T50" s="46">
        <v>-795</v>
      </c>
      <c r="V50" s="121" t="s">
        <v>566</v>
      </c>
      <c r="W50" s="46">
        <v>4769</v>
      </c>
      <c r="Y50" s="121" t="s">
        <v>566</v>
      </c>
      <c r="Z50" s="141">
        <v>4694</v>
      </c>
      <c r="AB50" s="121" t="s">
        <v>566</v>
      </c>
      <c r="AC50" s="46">
        <v>75</v>
      </c>
      <c r="AD50" s="126"/>
      <c r="AE50" s="121" t="s">
        <v>566</v>
      </c>
      <c r="AF50" s="141">
        <v>4769</v>
      </c>
    </row>
    <row r="51" spans="1:32" ht="12.6" thickTop="1">
      <c r="A51" s="192"/>
      <c r="E51" s="27"/>
      <c r="N51" s="126"/>
      <c r="Q51" s="126"/>
      <c r="T51" s="126"/>
      <c r="W51" s="27"/>
      <c r="Z51" s="126"/>
      <c r="AC51" s="27"/>
      <c r="AD51" s="126"/>
      <c r="AF51" s="126"/>
    </row>
    <row r="52" spans="1:32" ht="15" customHeight="1">
      <c r="A52" s="194" t="s">
        <v>600</v>
      </c>
      <c r="B52" s="156" t="s">
        <v>846</v>
      </c>
      <c r="C52" s="156"/>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row>
    <row r="53" spans="1:32" ht="15" customHeight="1">
      <c r="A53" s="194" t="s">
        <v>602</v>
      </c>
      <c r="B53" s="948" t="s">
        <v>847</v>
      </c>
      <c r="C53" s="948"/>
      <c r="D53" s="948"/>
      <c r="E53" s="948"/>
      <c r="F53" s="948"/>
      <c r="G53" s="948"/>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948"/>
    </row>
    <row r="54" spans="1:32" ht="43.5" customHeight="1">
      <c r="A54" s="194" t="s">
        <v>630</v>
      </c>
      <c r="B54" s="935" t="s">
        <v>0</v>
      </c>
      <c r="C54" s="935"/>
      <c r="D54" s="935"/>
      <c r="E54" s="935"/>
      <c r="F54" s="935"/>
      <c r="G54" s="935"/>
      <c r="H54" s="935"/>
      <c r="I54" s="935"/>
      <c r="J54" s="935"/>
      <c r="K54" s="935"/>
      <c r="L54" s="935"/>
      <c r="M54" s="935"/>
      <c r="N54" s="935"/>
      <c r="O54" s="935"/>
      <c r="P54" s="935"/>
      <c r="Q54" s="935"/>
      <c r="R54" s="935"/>
      <c r="S54" s="935"/>
      <c r="T54" s="935"/>
      <c r="U54" s="935"/>
      <c r="V54" s="935"/>
      <c r="W54" s="935"/>
      <c r="X54" s="935"/>
      <c r="Y54" s="935"/>
      <c r="Z54" s="935"/>
      <c r="AA54" s="935"/>
      <c r="AB54" s="935"/>
      <c r="AC54" s="935"/>
      <c r="AD54" s="935"/>
      <c r="AE54" s="935"/>
      <c r="AF54" s="935"/>
    </row>
    <row r="55" spans="1:32" ht="13.2" hidden="1">
      <c r="A55" s="122"/>
      <c r="B55" s="122"/>
      <c r="C55" s="122"/>
      <c r="D55" s="945" t="s">
        <v>804</v>
      </c>
      <c r="E55" s="945"/>
      <c r="F55" s="945"/>
      <c r="G55" s="945"/>
      <c r="H55" s="945"/>
      <c r="I55" s="945"/>
      <c r="J55" s="945"/>
      <c r="K55" s="945"/>
      <c r="L55" s="945"/>
      <c r="M55" s="945"/>
      <c r="N55" s="945"/>
      <c r="O55" s="945"/>
      <c r="P55" s="945"/>
      <c r="Q55" s="945"/>
      <c r="R55" s="945"/>
      <c r="S55" s="945"/>
      <c r="T55" s="945"/>
      <c r="U55" s="945"/>
      <c r="V55" s="945"/>
      <c r="W55" s="945"/>
      <c r="X55" s="196"/>
      <c r="Z55" s="947" t="s">
        <v>853</v>
      </c>
      <c r="AA55" s="947"/>
      <c r="AB55" s="947"/>
      <c r="AC55" s="947"/>
      <c r="AD55" s="947"/>
      <c r="AE55" s="947"/>
      <c r="AF55" s="947"/>
    </row>
    <row r="56" spans="1:32" ht="13.2" hidden="1">
      <c r="A56" s="122"/>
      <c r="B56" s="122"/>
      <c r="C56" s="122"/>
      <c r="D56" s="946" t="s">
        <v>868</v>
      </c>
      <c r="E56" s="946"/>
      <c r="F56" s="946"/>
      <c r="G56" s="946"/>
      <c r="H56" s="946"/>
      <c r="I56" s="946"/>
      <c r="J56" s="946"/>
      <c r="K56" s="946"/>
      <c r="L56" s="946"/>
      <c r="M56" s="946"/>
      <c r="N56" s="946"/>
      <c r="O56" s="946"/>
      <c r="P56" s="946"/>
      <c r="Q56" s="946"/>
      <c r="R56" s="946"/>
      <c r="S56" s="946"/>
      <c r="T56" s="946"/>
      <c r="U56" s="946"/>
      <c r="V56" s="946"/>
      <c r="W56" s="946"/>
      <c r="X56" s="196"/>
      <c r="Z56" s="946" t="s">
        <v>869</v>
      </c>
      <c r="AA56" s="946"/>
      <c r="AB56" s="946"/>
      <c r="AC56" s="946"/>
      <c r="AD56" s="946"/>
      <c r="AE56" s="946"/>
      <c r="AF56" s="946"/>
    </row>
    <row r="57" spans="1:32" ht="13.2" hidden="1">
      <c r="A57" s="122"/>
      <c r="B57" s="122"/>
      <c r="C57" s="122"/>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row>
    <row r="58" spans="1:32" ht="13.2" hidden="1">
      <c r="A58" s="122"/>
      <c r="B58" s="122"/>
      <c r="C58" s="122"/>
      <c r="D58" s="186"/>
      <c r="E58" s="186"/>
      <c r="F58" s="186"/>
      <c r="G58" s="186"/>
      <c r="H58" s="186"/>
      <c r="I58" s="186"/>
      <c r="J58" s="186"/>
      <c r="K58" s="186"/>
      <c r="L58" s="186"/>
      <c r="M58" s="186"/>
      <c r="N58" s="135" t="s">
        <v>805</v>
      </c>
      <c r="O58" s="186"/>
      <c r="P58" s="186"/>
      <c r="Q58" s="135"/>
      <c r="R58" s="186"/>
      <c r="S58" s="186"/>
      <c r="T58" s="186"/>
      <c r="U58" s="186"/>
      <c r="V58" s="186"/>
      <c r="W58" s="186"/>
      <c r="X58" s="186"/>
      <c r="Y58" s="186"/>
      <c r="Z58" s="127"/>
      <c r="AA58" s="186"/>
      <c r="AB58" s="186"/>
      <c r="AC58" s="186"/>
      <c r="AD58" s="186"/>
      <c r="AE58" s="186"/>
    </row>
    <row r="59" spans="1:32" ht="13.2" hidden="1">
      <c r="A59" s="122"/>
      <c r="B59" s="122"/>
      <c r="C59" s="122"/>
      <c r="D59" s="122"/>
      <c r="E59" s="122"/>
      <c r="F59" s="122"/>
      <c r="G59" s="122"/>
      <c r="H59" s="122"/>
      <c r="I59" s="122"/>
      <c r="J59" s="122"/>
      <c r="K59" s="122"/>
      <c r="L59" s="122"/>
      <c r="M59" s="187"/>
      <c r="N59" s="135" t="s">
        <v>806</v>
      </c>
      <c r="Q59" s="135"/>
      <c r="U59" s="135"/>
      <c r="V59" s="122"/>
      <c r="W59" s="122"/>
      <c r="AE59" s="126"/>
      <c r="AF59" s="126"/>
    </row>
    <row r="60" spans="1:32" ht="13.2" hidden="1">
      <c r="A60" s="122"/>
      <c r="B60" s="122"/>
      <c r="C60" s="122"/>
      <c r="D60" s="122"/>
      <c r="E60" s="122"/>
      <c r="F60" s="122"/>
      <c r="G60" s="122"/>
      <c r="H60" s="122"/>
      <c r="I60" s="122"/>
      <c r="J60" s="122"/>
      <c r="K60" s="122"/>
      <c r="L60" s="122"/>
      <c r="M60" s="187"/>
      <c r="N60" s="127" t="s">
        <v>807</v>
      </c>
      <c r="P60" s="122"/>
      <c r="Q60" s="135" t="s">
        <v>808</v>
      </c>
      <c r="R60" s="122"/>
      <c r="S60" s="122"/>
      <c r="T60" s="135"/>
      <c r="W60" s="135"/>
      <c r="Y60" s="135"/>
      <c r="Z60" s="135" t="s">
        <v>856</v>
      </c>
      <c r="AC60" s="135"/>
      <c r="AF60" s="135" t="s">
        <v>857</v>
      </c>
    </row>
    <row r="61" spans="1:32" ht="14.25" hidden="1" customHeight="1">
      <c r="N61" s="188" t="s">
        <v>858</v>
      </c>
      <c r="O61" s="135"/>
      <c r="Q61" s="135" t="s">
        <v>810</v>
      </c>
      <c r="T61" s="135" t="s">
        <v>811</v>
      </c>
      <c r="W61" s="135"/>
      <c r="Y61" s="135"/>
      <c r="Z61" s="135" t="s">
        <v>859</v>
      </c>
      <c r="AC61" s="135" t="s">
        <v>860</v>
      </c>
      <c r="AF61" s="135" t="s">
        <v>859</v>
      </c>
    </row>
    <row r="62" spans="1:32" s="135" customFormat="1" ht="12" hidden="1" customHeight="1">
      <c r="E62" s="135" t="s">
        <v>812</v>
      </c>
      <c r="H62" s="135" t="s">
        <v>813</v>
      </c>
      <c r="K62" s="135" t="s">
        <v>805</v>
      </c>
      <c r="N62" s="135" t="s">
        <v>814</v>
      </c>
      <c r="Q62" s="135" t="s">
        <v>815</v>
      </c>
      <c r="T62" s="135" t="s">
        <v>816</v>
      </c>
      <c r="W62" s="135" t="s">
        <v>817</v>
      </c>
      <c r="Z62" s="135" t="s">
        <v>861</v>
      </c>
      <c r="AC62" s="135" t="s">
        <v>861</v>
      </c>
      <c r="AF62" s="135" t="s">
        <v>861</v>
      </c>
    </row>
    <row r="63" spans="1:32" s="135" customFormat="1" ht="12" hidden="1" customHeight="1">
      <c r="E63" s="135" t="s">
        <v>818</v>
      </c>
      <c r="H63" s="135" t="s">
        <v>819</v>
      </c>
      <c r="K63" s="127" t="s">
        <v>820</v>
      </c>
      <c r="N63" s="188" t="s">
        <v>821</v>
      </c>
      <c r="Q63" s="135" t="s">
        <v>862</v>
      </c>
      <c r="T63" s="135" t="s">
        <v>823</v>
      </c>
      <c r="W63" s="135" t="s">
        <v>818</v>
      </c>
      <c r="Z63" s="135" t="s">
        <v>823</v>
      </c>
      <c r="AC63" s="135" t="s">
        <v>823</v>
      </c>
      <c r="AF63" s="135" t="s">
        <v>823</v>
      </c>
    </row>
    <row r="64" spans="1:32" s="135" customFormat="1" ht="13.2" hidden="1">
      <c r="D64" s="127"/>
      <c r="E64" s="189" t="s">
        <v>852</v>
      </c>
      <c r="H64" s="190" t="s">
        <v>825</v>
      </c>
      <c r="K64" s="191" t="s">
        <v>826</v>
      </c>
      <c r="N64" s="191" t="s">
        <v>827</v>
      </c>
      <c r="Q64" s="191" t="s">
        <v>828</v>
      </c>
      <c r="T64" s="190" t="s">
        <v>829</v>
      </c>
      <c r="W64" s="189" t="s">
        <v>870</v>
      </c>
      <c r="Y64" s="127"/>
      <c r="Z64" s="190" t="s">
        <v>829</v>
      </c>
      <c r="AC64" s="190" t="s">
        <v>829</v>
      </c>
      <c r="AF64" s="190" t="s">
        <v>829</v>
      </c>
    </row>
    <row r="65" spans="1:32" hidden="1"/>
    <row r="66" spans="1:32" ht="12" hidden="1">
      <c r="A66" s="192" t="s">
        <v>634</v>
      </c>
      <c r="D66" s="121" t="s">
        <v>566</v>
      </c>
      <c r="E66" s="25">
        <v>1377</v>
      </c>
      <c r="F66" s="25"/>
      <c r="G66" s="25" t="s">
        <v>566</v>
      </c>
      <c r="H66" s="25">
        <f>W66-K66-E66</f>
        <v>2738</v>
      </c>
      <c r="J66" s="25" t="s">
        <v>566</v>
      </c>
      <c r="K66" s="25">
        <v>-2719</v>
      </c>
      <c r="L66" s="25"/>
      <c r="M66" s="121" t="s">
        <v>566</v>
      </c>
      <c r="N66" s="25">
        <v>0</v>
      </c>
      <c r="P66" s="25" t="s">
        <v>566</v>
      </c>
      <c r="Q66" s="25">
        <v>0</v>
      </c>
      <c r="R66" s="25"/>
      <c r="S66" s="25" t="s">
        <v>566</v>
      </c>
      <c r="T66" s="25">
        <v>0</v>
      </c>
      <c r="U66" s="25"/>
      <c r="V66" s="25" t="s">
        <v>566</v>
      </c>
      <c r="W66" s="25">
        <v>1396</v>
      </c>
      <c r="Y66" s="121" t="s">
        <v>566</v>
      </c>
      <c r="Z66" s="121">
        <f>AF66-AC66</f>
        <v>1396</v>
      </c>
      <c r="AB66" s="121" t="s">
        <v>566</v>
      </c>
      <c r="AC66" s="25">
        <v>0</v>
      </c>
      <c r="AE66" s="121" t="s">
        <v>566</v>
      </c>
      <c r="AF66" s="121">
        <f>W66</f>
        <v>1396</v>
      </c>
    </row>
    <row r="67" spans="1:32" hidden="1">
      <c r="E67" s="25"/>
      <c r="F67" s="25"/>
      <c r="G67" s="25"/>
      <c r="H67" s="25"/>
      <c r="J67" s="25"/>
      <c r="K67" s="25"/>
      <c r="L67" s="25"/>
      <c r="M67" s="25"/>
      <c r="N67" s="25"/>
      <c r="P67" s="25"/>
      <c r="Q67" s="25"/>
      <c r="R67" s="25"/>
      <c r="S67" s="25"/>
      <c r="T67" s="25"/>
      <c r="U67" s="25"/>
      <c r="V67" s="25"/>
      <c r="W67" s="25"/>
    </row>
    <row r="68" spans="1:32" ht="12" hidden="1">
      <c r="A68" s="192" t="s">
        <v>831</v>
      </c>
      <c r="E68" s="25"/>
      <c r="F68" s="25"/>
      <c r="G68" s="25"/>
      <c r="H68" s="25"/>
      <c r="J68" s="25"/>
      <c r="K68" s="25"/>
      <c r="L68" s="25"/>
      <c r="M68" s="25"/>
      <c r="N68" s="25"/>
      <c r="P68" s="25"/>
      <c r="Q68" s="25"/>
      <c r="R68" s="25"/>
      <c r="S68" s="25"/>
      <c r="T68" s="25"/>
      <c r="U68" s="25"/>
      <c r="V68" s="25"/>
      <c r="W68" s="25"/>
    </row>
    <row r="69" spans="1:32" hidden="1">
      <c r="B69" s="148" t="s">
        <v>832</v>
      </c>
    </row>
    <row r="70" spans="1:32" hidden="1">
      <c r="B70" s="148"/>
      <c r="C70" s="121" t="s">
        <v>833</v>
      </c>
      <c r="E70" s="25">
        <v>693</v>
      </c>
      <c r="F70" s="25"/>
      <c r="G70" s="25"/>
      <c r="H70" s="25">
        <v>126</v>
      </c>
      <c r="J70" s="25"/>
      <c r="K70" s="25">
        <v>-88</v>
      </c>
      <c r="L70" s="25"/>
      <c r="M70" s="25"/>
      <c r="N70" s="25">
        <v>0</v>
      </c>
      <c r="P70" s="25"/>
      <c r="Q70" s="25">
        <v>0</v>
      </c>
      <c r="R70" s="25"/>
      <c r="S70" s="25"/>
      <c r="T70" s="25">
        <v>0</v>
      </c>
      <c r="U70" s="25"/>
      <c r="V70" s="25"/>
      <c r="W70" s="25">
        <f>SUM(E70:T70)</f>
        <v>731</v>
      </c>
      <c r="Z70" s="121">
        <f>AF70-AC70</f>
        <v>731</v>
      </c>
      <c r="AC70" s="193">
        <v>0</v>
      </c>
      <c r="AF70" s="121">
        <f>W70</f>
        <v>731</v>
      </c>
    </row>
    <row r="71" spans="1:32" hidden="1">
      <c r="B71" s="148" t="s">
        <v>834</v>
      </c>
      <c r="E71" s="25">
        <v>2265</v>
      </c>
      <c r="F71" s="25"/>
      <c r="G71" s="25"/>
      <c r="H71" s="25">
        <v>164</v>
      </c>
      <c r="J71" s="25"/>
      <c r="K71" s="25">
        <v>-165</v>
      </c>
      <c r="L71" s="25"/>
      <c r="M71" s="25"/>
      <c r="N71" s="25">
        <v>-16</v>
      </c>
      <c r="P71" s="25"/>
      <c r="Q71" s="25">
        <v>-17</v>
      </c>
      <c r="R71" s="25"/>
      <c r="S71" s="25"/>
      <c r="T71" s="25">
        <v>-198</v>
      </c>
      <c r="U71" s="25"/>
      <c r="V71" s="25"/>
      <c r="W71" s="25">
        <f>SUM(E71:T71)</f>
        <v>2033</v>
      </c>
      <c r="Z71" s="121">
        <f>AF71-AC71</f>
        <v>2278</v>
      </c>
      <c r="AC71" s="193">
        <v>-245</v>
      </c>
      <c r="AF71" s="121">
        <f>W71</f>
        <v>2033</v>
      </c>
    </row>
    <row r="72" spans="1:32" hidden="1">
      <c r="B72" s="148" t="s">
        <v>835</v>
      </c>
      <c r="E72" s="25">
        <v>431</v>
      </c>
      <c r="F72" s="25"/>
      <c r="G72" s="25"/>
      <c r="H72" s="25">
        <v>22</v>
      </c>
      <c r="J72" s="25"/>
      <c r="K72" s="25">
        <v>-51</v>
      </c>
      <c r="L72" s="25"/>
      <c r="M72" s="25"/>
      <c r="N72" s="25">
        <v>-140</v>
      </c>
      <c r="P72" s="25"/>
      <c r="Q72" s="25">
        <v>5</v>
      </c>
      <c r="R72" s="25"/>
      <c r="S72" s="25"/>
      <c r="T72" s="25">
        <v>14</v>
      </c>
      <c r="U72" s="25"/>
      <c r="V72" s="25"/>
      <c r="W72" s="25">
        <f>SUM(E72:T72)</f>
        <v>281</v>
      </c>
      <c r="Z72" s="121">
        <f>AF72-AC72</f>
        <v>145</v>
      </c>
      <c r="AC72" s="193">
        <v>136</v>
      </c>
      <c r="AF72" s="121">
        <f>W72</f>
        <v>281</v>
      </c>
    </row>
    <row r="73" spans="1:32" hidden="1">
      <c r="B73" s="148" t="s">
        <v>836</v>
      </c>
      <c r="E73" s="25">
        <v>3</v>
      </c>
      <c r="F73" s="25"/>
      <c r="G73" s="25"/>
      <c r="H73" s="25">
        <v>0</v>
      </c>
      <c r="J73" s="25"/>
      <c r="K73" s="25">
        <v>0</v>
      </c>
      <c r="L73" s="25"/>
      <c r="M73" s="25"/>
      <c r="N73" s="25">
        <v>0</v>
      </c>
      <c r="P73" s="25"/>
      <c r="Q73" s="25">
        <v>0</v>
      </c>
      <c r="R73" s="25"/>
      <c r="S73" s="25"/>
      <c r="T73" s="25">
        <v>0</v>
      </c>
      <c r="U73" s="25"/>
      <c r="V73" s="25"/>
      <c r="W73" s="25">
        <f>SUM(E73:T73)</f>
        <v>3</v>
      </c>
      <c r="Z73" s="121">
        <f>AF73-AC73</f>
        <v>3</v>
      </c>
      <c r="AC73" s="25">
        <v>0</v>
      </c>
      <c r="AF73" s="121">
        <f>W73</f>
        <v>3</v>
      </c>
    </row>
    <row r="74" spans="1:32" hidden="1">
      <c r="C74" s="121" t="s">
        <v>837</v>
      </c>
      <c r="E74" s="40">
        <v>3392</v>
      </c>
      <c r="H74" s="40">
        <f>SUM(H70:H73)</f>
        <v>312</v>
      </c>
      <c r="K74" s="40">
        <f>SUM(K70:K73)</f>
        <v>-304</v>
      </c>
      <c r="N74" s="40">
        <f>SUM(N70:N73)</f>
        <v>-156</v>
      </c>
      <c r="Q74" s="40">
        <f>SUM(Q70:Q73)</f>
        <v>-12</v>
      </c>
      <c r="T74" s="40">
        <f>SUM(T70:T73)</f>
        <v>-184</v>
      </c>
      <c r="W74" s="40">
        <f>SUM(E74:T74)</f>
        <v>3048</v>
      </c>
      <c r="Z74" s="198">
        <f>AF74-AC74</f>
        <v>3157</v>
      </c>
      <c r="AC74" s="40">
        <f>SUM(AC70:AC73)</f>
        <v>-109</v>
      </c>
      <c r="AF74" s="198">
        <f>SUM(AF70:AF73)</f>
        <v>3048</v>
      </c>
    </row>
    <row r="75" spans="1:32" hidden="1">
      <c r="E75" s="25"/>
      <c r="W75" s="25"/>
    </row>
    <row r="76" spans="1:32" ht="12.6" hidden="1" thickBot="1">
      <c r="A76" s="192" t="s">
        <v>838</v>
      </c>
      <c r="D76" s="121" t="s">
        <v>566</v>
      </c>
      <c r="E76" s="46">
        <v>4769</v>
      </c>
      <c r="G76" s="121" t="s">
        <v>566</v>
      </c>
      <c r="H76" s="46">
        <f>H66+H74</f>
        <v>3050</v>
      </c>
      <c r="J76" s="121" t="s">
        <v>566</v>
      </c>
      <c r="K76" s="46">
        <f>K66+K74</f>
        <v>-3023</v>
      </c>
      <c r="M76" s="121" t="s">
        <v>566</v>
      </c>
      <c r="N76" s="46">
        <f>N66+N74</f>
        <v>-156</v>
      </c>
      <c r="P76" s="121" t="s">
        <v>566</v>
      </c>
      <c r="Q76" s="46">
        <f>Q66+Q74</f>
        <v>-12</v>
      </c>
      <c r="S76" s="121" t="s">
        <v>566</v>
      </c>
      <c r="T76" s="46">
        <f>T66+T74</f>
        <v>-184</v>
      </c>
      <c r="V76" s="121" t="s">
        <v>566</v>
      </c>
      <c r="W76" s="46">
        <f>SUM(E76:T76)</f>
        <v>4444</v>
      </c>
      <c r="Y76" s="121" t="s">
        <v>566</v>
      </c>
      <c r="Z76" s="141">
        <f>AF76-AC76</f>
        <v>4553</v>
      </c>
      <c r="AB76" s="121" t="s">
        <v>566</v>
      </c>
      <c r="AC76" s="46">
        <f>AC66+AC74</f>
        <v>-109</v>
      </c>
      <c r="AE76" s="121" t="s">
        <v>566</v>
      </c>
      <c r="AF76" s="141">
        <f>AF66+AF74</f>
        <v>4444</v>
      </c>
    </row>
    <row r="77" spans="1:32" hidden="1"/>
    <row r="78" spans="1:32" hidden="1"/>
    <row r="79" spans="1:32" ht="12" hidden="1">
      <c r="D79" s="945" t="s">
        <v>804</v>
      </c>
      <c r="E79" s="945"/>
      <c r="F79" s="945"/>
      <c r="G79" s="945"/>
      <c r="H79" s="945"/>
      <c r="I79" s="945"/>
      <c r="J79" s="945"/>
      <c r="K79" s="945"/>
      <c r="L79" s="945"/>
      <c r="M79" s="945"/>
      <c r="N79" s="945"/>
      <c r="O79" s="945"/>
      <c r="P79" s="945"/>
      <c r="Q79" s="945"/>
      <c r="R79" s="945"/>
      <c r="S79" s="945"/>
      <c r="T79" s="945"/>
      <c r="U79" s="945"/>
      <c r="V79" s="945"/>
      <c r="W79" s="945"/>
      <c r="X79" s="196"/>
      <c r="Y79" s="196"/>
      <c r="Z79" s="196"/>
      <c r="AA79" s="196"/>
      <c r="AB79" s="196"/>
      <c r="AC79" s="187" t="s">
        <v>853</v>
      </c>
      <c r="AD79" s="187"/>
      <c r="AE79" s="187"/>
      <c r="AF79" s="187"/>
    </row>
    <row r="80" spans="1:32" ht="12" hidden="1">
      <c r="D80" s="946" t="s">
        <v>871</v>
      </c>
      <c r="E80" s="946"/>
      <c r="F80" s="946"/>
      <c r="G80" s="946"/>
      <c r="H80" s="946"/>
      <c r="I80" s="946"/>
      <c r="J80" s="946"/>
      <c r="K80" s="946"/>
      <c r="L80" s="946"/>
      <c r="M80" s="946"/>
      <c r="N80" s="946"/>
      <c r="O80" s="946"/>
      <c r="P80" s="946"/>
      <c r="Q80" s="946"/>
      <c r="R80" s="946"/>
      <c r="S80" s="946"/>
      <c r="T80" s="946"/>
      <c r="U80" s="946"/>
      <c r="V80" s="946"/>
      <c r="W80" s="946"/>
      <c r="X80" s="196"/>
      <c r="Y80" s="196"/>
      <c r="Z80" s="946" t="s">
        <v>872</v>
      </c>
      <c r="AA80" s="946"/>
      <c r="AB80" s="946"/>
      <c r="AC80" s="946"/>
      <c r="AD80" s="946"/>
      <c r="AE80" s="946"/>
      <c r="AF80" s="946"/>
    </row>
    <row r="81" spans="1:32" ht="12" hidden="1">
      <c r="D81" s="186"/>
      <c r="E81" s="186"/>
      <c r="F81" s="186"/>
      <c r="G81" s="186"/>
      <c r="H81" s="186"/>
      <c r="I81" s="186"/>
      <c r="J81" s="186"/>
      <c r="K81" s="186"/>
      <c r="L81" s="186"/>
      <c r="M81" s="186"/>
      <c r="N81" s="186"/>
      <c r="O81" s="186"/>
      <c r="P81" s="186"/>
      <c r="Q81" s="186"/>
      <c r="R81" s="186"/>
      <c r="S81" s="186"/>
      <c r="T81" s="186"/>
      <c r="U81" s="186"/>
      <c r="V81" s="186"/>
      <c r="W81" s="186"/>
      <c r="X81" s="196"/>
      <c r="Y81" s="196"/>
      <c r="Z81" s="186"/>
      <c r="AA81" s="186"/>
      <c r="AB81" s="186"/>
      <c r="AC81" s="186"/>
      <c r="AD81" s="186"/>
      <c r="AE81" s="186"/>
      <c r="AF81" s="186"/>
    </row>
    <row r="82" spans="1:32" ht="12" hidden="1">
      <c r="D82" s="186"/>
      <c r="E82" s="186"/>
      <c r="F82" s="186"/>
      <c r="G82" s="186"/>
      <c r="H82" s="186"/>
      <c r="I82" s="186"/>
      <c r="J82" s="186"/>
      <c r="K82" s="186"/>
      <c r="L82" s="186"/>
      <c r="M82" s="186"/>
      <c r="N82" s="135"/>
      <c r="O82" s="186"/>
      <c r="P82" s="186"/>
      <c r="Q82" s="186"/>
      <c r="R82" s="186"/>
      <c r="S82" s="186"/>
      <c r="T82" s="127"/>
      <c r="U82" s="186"/>
      <c r="V82" s="186"/>
      <c r="W82" s="186"/>
      <c r="X82" s="186"/>
      <c r="Y82" s="186"/>
      <c r="Z82" s="186"/>
      <c r="AA82" s="186"/>
      <c r="AB82" s="186"/>
      <c r="AC82" s="186"/>
      <c r="AD82" s="186"/>
      <c r="AE82" s="186"/>
      <c r="AF82" s="186"/>
    </row>
    <row r="83" spans="1:32" ht="13.2" hidden="1">
      <c r="I83" s="122"/>
      <c r="K83" s="122"/>
      <c r="L83" s="122"/>
      <c r="M83" s="187"/>
      <c r="N83" s="135"/>
      <c r="Q83" s="135"/>
      <c r="S83" s="187"/>
      <c r="T83" s="135"/>
    </row>
    <row r="84" spans="1:32" ht="13.2" hidden="1">
      <c r="D84" s="122"/>
      <c r="E84" s="122"/>
      <c r="F84" s="122"/>
      <c r="H84" s="135"/>
      <c r="I84" s="122"/>
      <c r="K84" s="122"/>
      <c r="L84" s="122"/>
      <c r="M84" s="187"/>
      <c r="N84" s="135" t="s">
        <v>866</v>
      </c>
      <c r="P84" s="122"/>
      <c r="Q84" s="135" t="s">
        <v>808</v>
      </c>
      <c r="R84" s="122"/>
      <c r="S84" s="122"/>
      <c r="T84" s="135"/>
      <c r="U84" s="122"/>
      <c r="V84" s="122"/>
      <c r="W84" s="135"/>
      <c r="X84" s="122"/>
      <c r="Y84" s="122"/>
      <c r="Z84" s="135" t="s">
        <v>856</v>
      </c>
      <c r="AC84" s="135"/>
      <c r="AF84" s="135" t="s">
        <v>857</v>
      </c>
    </row>
    <row r="85" spans="1:32" hidden="1">
      <c r="E85" s="126"/>
      <c r="H85" s="135"/>
      <c r="N85" s="135" t="s">
        <v>840</v>
      </c>
      <c r="Q85" s="135" t="s">
        <v>810</v>
      </c>
      <c r="T85" s="135" t="s">
        <v>811</v>
      </c>
      <c r="W85" s="135"/>
      <c r="Z85" s="135" t="s">
        <v>859</v>
      </c>
      <c r="AC85" s="135" t="s">
        <v>860</v>
      </c>
      <c r="AF85" s="135" t="s">
        <v>859</v>
      </c>
    </row>
    <row r="86" spans="1:32" s="135" customFormat="1" hidden="1">
      <c r="E86" s="135" t="s">
        <v>812</v>
      </c>
      <c r="H86" s="135" t="s">
        <v>813</v>
      </c>
      <c r="K86" s="135" t="s">
        <v>805</v>
      </c>
      <c r="N86" s="135" t="s">
        <v>806</v>
      </c>
      <c r="Q86" s="135" t="s">
        <v>815</v>
      </c>
      <c r="T86" s="135" t="s">
        <v>816</v>
      </c>
      <c r="W86" s="135" t="s">
        <v>817</v>
      </c>
      <c r="Z86" s="135" t="s">
        <v>861</v>
      </c>
      <c r="AC86" s="135" t="s">
        <v>861</v>
      </c>
      <c r="AF86" s="135" t="s">
        <v>861</v>
      </c>
    </row>
    <row r="87" spans="1:32" s="135" customFormat="1" hidden="1">
      <c r="E87" s="135" t="s">
        <v>818</v>
      </c>
      <c r="H87" s="135" t="s">
        <v>819</v>
      </c>
      <c r="K87" s="127" t="s">
        <v>820</v>
      </c>
      <c r="N87" s="127" t="s">
        <v>807</v>
      </c>
      <c r="Q87" s="135" t="s">
        <v>862</v>
      </c>
      <c r="T87" s="135" t="s">
        <v>823</v>
      </c>
      <c r="W87" s="135" t="s">
        <v>818</v>
      </c>
      <c r="Z87" s="135" t="s">
        <v>823</v>
      </c>
      <c r="AC87" s="135" t="s">
        <v>823</v>
      </c>
      <c r="AF87" s="135" t="s">
        <v>823</v>
      </c>
    </row>
    <row r="88" spans="1:32" s="135" customFormat="1" ht="13.2" hidden="1">
      <c r="E88" s="189" t="s">
        <v>867</v>
      </c>
      <c r="H88" s="190" t="s">
        <v>825</v>
      </c>
      <c r="K88" s="191" t="s">
        <v>826</v>
      </c>
      <c r="N88" s="191" t="s">
        <v>842</v>
      </c>
      <c r="Q88" s="191" t="s">
        <v>828</v>
      </c>
      <c r="T88" s="190" t="s">
        <v>829</v>
      </c>
      <c r="W88" s="189" t="s">
        <v>851</v>
      </c>
      <c r="Z88" s="190" t="s">
        <v>829</v>
      </c>
      <c r="AC88" s="189" t="s">
        <v>829</v>
      </c>
      <c r="AD88" s="199"/>
      <c r="AF88" s="190" t="s">
        <v>829</v>
      </c>
    </row>
    <row r="89" spans="1:32" hidden="1"/>
    <row r="90" spans="1:32" ht="12" hidden="1">
      <c r="A90" s="192" t="s">
        <v>634</v>
      </c>
      <c r="D90" s="121" t="s">
        <v>566</v>
      </c>
      <c r="E90" s="25">
        <v>1410</v>
      </c>
      <c r="F90" s="25"/>
      <c r="G90" s="25" t="s">
        <v>566</v>
      </c>
      <c r="H90" s="25">
        <v>2750</v>
      </c>
      <c r="J90" s="25" t="s">
        <v>566</v>
      </c>
      <c r="K90" s="25">
        <v>-2754</v>
      </c>
      <c r="L90" s="25"/>
      <c r="M90" s="121" t="s">
        <v>566</v>
      </c>
      <c r="N90" s="25">
        <v>0</v>
      </c>
      <c r="P90" s="25" t="s">
        <v>566</v>
      </c>
      <c r="Q90" s="25">
        <v>0</v>
      </c>
      <c r="R90" s="25"/>
      <c r="S90" s="25" t="s">
        <v>566</v>
      </c>
      <c r="T90" s="25">
        <v>0</v>
      </c>
      <c r="U90" s="25"/>
      <c r="V90" s="25" t="s">
        <v>566</v>
      </c>
      <c r="W90" s="25">
        <v>1406</v>
      </c>
      <c r="Y90" s="25" t="s">
        <v>566</v>
      </c>
      <c r="Z90" s="25">
        <v>1406</v>
      </c>
      <c r="AA90" s="25"/>
      <c r="AB90" s="25" t="s">
        <v>566</v>
      </c>
      <c r="AC90" s="25">
        <v>0</v>
      </c>
      <c r="AE90" s="121" t="s">
        <v>566</v>
      </c>
      <c r="AF90" s="121">
        <v>1406</v>
      </c>
    </row>
    <row r="91" spans="1:32" hidden="1">
      <c r="E91" s="25"/>
      <c r="F91" s="25"/>
      <c r="G91" s="25"/>
      <c r="H91" s="25"/>
      <c r="J91" s="25"/>
      <c r="K91" s="25"/>
      <c r="L91" s="25"/>
      <c r="M91" s="25"/>
      <c r="N91" s="25"/>
      <c r="P91" s="25"/>
      <c r="Q91" s="25"/>
      <c r="R91" s="25"/>
      <c r="S91" s="25"/>
      <c r="T91" s="25"/>
      <c r="U91" s="25"/>
      <c r="V91" s="25"/>
      <c r="W91" s="25"/>
      <c r="Y91" s="25"/>
      <c r="Z91" s="25"/>
      <c r="AA91" s="25"/>
      <c r="AB91" s="25"/>
      <c r="AC91" s="25"/>
    </row>
    <row r="92" spans="1:32" ht="12" hidden="1">
      <c r="A92" s="192" t="s">
        <v>831</v>
      </c>
      <c r="E92" s="25"/>
      <c r="F92" s="25"/>
      <c r="G92" s="25"/>
      <c r="H92" s="25"/>
      <c r="J92" s="25"/>
      <c r="K92" s="25"/>
      <c r="L92" s="25"/>
      <c r="M92" s="25"/>
      <c r="N92" s="25"/>
      <c r="P92" s="25"/>
      <c r="Q92" s="25"/>
      <c r="R92" s="25"/>
      <c r="S92" s="25"/>
      <c r="T92" s="25"/>
      <c r="U92" s="25"/>
      <c r="V92" s="25"/>
      <c r="W92" s="25"/>
      <c r="Y92" s="25"/>
      <c r="Z92" s="25"/>
      <c r="AA92" s="25"/>
      <c r="AB92" s="25"/>
      <c r="AC92" s="25"/>
    </row>
    <row r="93" spans="1:32" hidden="1">
      <c r="B93" s="148" t="s">
        <v>832</v>
      </c>
    </row>
    <row r="94" spans="1:32" hidden="1">
      <c r="B94" s="148"/>
      <c r="C94" s="121" t="s">
        <v>833</v>
      </c>
      <c r="E94" s="25">
        <v>650</v>
      </c>
      <c r="F94" s="25"/>
      <c r="G94" s="25"/>
      <c r="H94" s="25">
        <v>112</v>
      </c>
      <c r="J94" s="25"/>
      <c r="K94" s="25">
        <v>-85</v>
      </c>
      <c r="L94" s="25"/>
      <c r="M94" s="25"/>
      <c r="N94" s="25">
        <v>0</v>
      </c>
      <c r="P94" s="25"/>
      <c r="Q94" s="25">
        <v>0</v>
      </c>
      <c r="R94" s="25"/>
      <c r="S94" s="25"/>
      <c r="T94" s="25">
        <v>0</v>
      </c>
      <c r="U94" s="25"/>
      <c r="V94" s="25"/>
      <c r="W94" s="25">
        <v>677</v>
      </c>
      <c r="Y94" s="25"/>
      <c r="Z94" s="25">
        <v>677</v>
      </c>
      <c r="AA94" s="25"/>
      <c r="AB94" s="25"/>
      <c r="AC94" s="25">
        <v>0</v>
      </c>
      <c r="AF94" s="121">
        <v>677</v>
      </c>
    </row>
    <row r="95" spans="1:32" hidden="1">
      <c r="B95" s="101" t="s">
        <v>843</v>
      </c>
      <c r="E95" s="25">
        <v>2246</v>
      </c>
      <c r="F95" s="25"/>
      <c r="G95" s="25"/>
      <c r="H95" s="25">
        <v>199</v>
      </c>
      <c r="J95" s="25"/>
      <c r="K95" s="25">
        <v>-92</v>
      </c>
      <c r="L95" s="25"/>
      <c r="M95" s="25"/>
      <c r="N95" s="25">
        <v>18</v>
      </c>
      <c r="P95" s="25"/>
      <c r="Q95" s="25">
        <v>13</v>
      </c>
      <c r="R95" s="25"/>
      <c r="S95" s="25"/>
      <c r="T95" s="25">
        <v>-271</v>
      </c>
      <c r="U95" s="25"/>
      <c r="V95" s="25"/>
      <c r="W95" s="25">
        <v>2113</v>
      </c>
      <c r="Y95" s="25"/>
      <c r="Z95" s="25">
        <v>2287</v>
      </c>
      <c r="AA95" s="25"/>
      <c r="AB95" s="25"/>
      <c r="AC95" s="25">
        <v>-174</v>
      </c>
      <c r="AF95" s="121">
        <v>2113</v>
      </c>
    </row>
    <row r="96" spans="1:32" hidden="1">
      <c r="B96" s="101" t="s">
        <v>844</v>
      </c>
      <c r="E96" s="25">
        <v>1159</v>
      </c>
      <c r="F96" s="25"/>
      <c r="G96" s="25"/>
      <c r="H96" s="25">
        <v>44</v>
      </c>
      <c r="J96" s="25"/>
      <c r="K96" s="25">
        <v>-62</v>
      </c>
      <c r="L96" s="25"/>
      <c r="M96" s="25"/>
      <c r="N96" s="25">
        <v>-5</v>
      </c>
      <c r="P96" s="25"/>
      <c r="Q96" s="25">
        <v>-1</v>
      </c>
      <c r="R96" s="25"/>
      <c r="S96" s="25"/>
      <c r="T96" s="25">
        <v>-664</v>
      </c>
      <c r="U96" s="25"/>
      <c r="V96" s="25"/>
      <c r="W96" s="25">
        <v>471</v>
      </c>
      <c r="Y96" s="25"/>
      <c r="Z96" s="25">
        <v>362</v>
      </c>
      <c r="AA96" s="25"/>
      <c r="AB96" s="25"/>
      <c r="AC96" s="25">
        <v>109</v>
      </c>
      <c r="AF96" s="121">
        <v>471</v>
      </c>
    </row>
    <row r="97" spans="1:32" hidden="1">
      <c r="B97" s="148" t="s">
        <v>836</v>
      </c>
      <c r="E97" s="25">
        <v>5</v>
      </c>
      <c r="F97" s="25"/>
      <c r="G97" s="25"/>
      <c r="H97" s="25">
        <v>0</v>
      </c>
      <c r="J97" s="25"/>
      <c r="K97" s="25">
        <v>-1</v>
      </c>
      <c r="L97" s="25"/>
      <c r="M97" s="25"/>
      <c r="N97" s="25">
        <v>0</v>
      </c>
      <c r="P97" s="25"/>
      <c r="Q97" s="25">
        <v>0</v>
      </c>
      <c r="R97" s="25"/>
      <c r="S97" s="25"/>
      <c r="T97" s="25">
        <v>0</v>
      </c>
      <c r="U97" s="25"/>
      <c r="V97" s="25"/>
      <c r="W97" s="25">
        <v>4</v>
      </c>
      <c r="Y97" s="25"/>
      <c r="Z97" s="25">
        <v>4</v>
      </c>
      <c r="AA97" s="25"/>
      <c r="AB97" s="25"/>
      <c r="AC97" s="25">
        <v>0</v>
      </c>
      <c r="AF97" s="121">
        <v>4</v>
      </c>
    </row>
    <row r="98" spans="1:32" hidden="1">
      <c r="C98" s="121" t="s">
        <v>837</v>
      </c>
      <c r="E98" s="40">
        <v>4060</v>
      </c>
      <c r="H98" s="40">
        <v>355</v>
      </c>
      <c r="K98" s="40">
        <v>-240</v>
      </c>
      <c r="N98" s="40">
        <v>13</v>
      </c>
      <c r="Q98" s="40">
        <v>12</v>
      </c>
      <c r="T98" s="40">
        <v>-935</v>
      </c>
      <c r="W98" s="40">
        <v>3265</v>
      </c>
      <c r="Z98" s="198">
        <v>3330</v>
      </c>
      <c r="AC98" s="40">
        <v>-65</v>
      </c>
      <c r="AD98" s="126"/>
      <c r="AF98" s="198">
        <v>3265</v>
      </c>
    </row>
    <row r="99" spans="1:32" hidden="1">
      <c r="E99" s="25"/>
      <c r="W99" s="25"/>
      <c r="AC99" s="25"/>
    </row>
    <row r="100" spans="1:32" ht="12.6" hidden="1" thickBot="1">
      <c r="A100" s="192" t="s">
        <v>838</v>
      </c>
      <c r="D100" s="121" t="s">
        <v>566</v>
      </c>
      <c r="E100" s="46">
        <v>5470</v>
      </c>
      <c r="G100" s="121" t="s">
        <v>566</v>
      </c>
      <c r="H100" s="46">
        <v>3105</v>
      </c>
      <c r="J100" s="121" t="s">
        <v>566</v>
      </c>
      <c r="K100" s="46">
        <v>-2994</v>
      </c>
      <c r="M100" s="121" t="s">
        <v>566</v>
      </c>
      <c r="N100" s="46">
        <v>13</v>
      </c>
      <c r="P100" s="121" t="s">
        <v>566</v>
      </c>
      <c r="Q100" s="46">
        <v>12</v>
      </c>
      <c r="S100" s="121" t="s">
        <v>566</v>
      </c>
      <c r="T100" s="46">
        <v>-935</v>
      </c>
      <c r="V100" s="121" t="s">
        <v>566</v>
      </c>
      <c r="W100" s="46">
        <v>4671</v>
      </c>
      <c r="Y100" s="121" t="s">
        <v>566</v>
      </c>
      <c r="Z100" s="141">
        <v>4736</v>
      </c>
      <c r="AB100" s="121" t="s">
        <v>566</v>
      </c>
      <c r="AC100" s="46">
        <v>-65</v>
      </c>
      <c r="AD100" s="126"/>
      <c r="AE100" s="121" t="s">
        <v>566</v>
      </c>
      <c r="AF100" s="141">
        <v>4671</v>
      </c>
    </row>
    <row r="101" spans="1:32" ht="12" hidden="1">
      <c r="A101" s="192"/>
      <c r="E101" s="27"/>
      <c r="N101" s="126"/>
      <c r="Q101" s="126"/>
      <c r="T101" s="126"/>
      <c r="W101" s="27"/>
      <c r="Z101" s="126"/>
      <c r="AC101" s="27"/>
      <c r="AD101" s="126"/>
      <c r="AF101" s="126"/>
    </row>
    <row r="102" spans="1:32" ht="15" hidden="1" customHeight="1">
      <c r="A102" s="194" t="s">
        <v>600</v>
      </c>
      <c r="B102" s="155" t="s">
        <v>846</v>
      </c>
      <c r="C102" s="155"/>
    </row>
    <row r="103" spans="1:32" ht="15" hidden="1" customHeight="1">
      <c r="A103" s="194" t="s">
        <v>602</v>
      </c>
      <c r="B103" s="155" t="s">
        <v>847</v>
      </c>
      <c r="C103" s="155"/>
    </row>
    <row r="104" spans="1:32" ht="15.6" hidden="1">
      <c r="A104" s="194"/>
      <c r="B104" s="155"/>
    </row>
    <row r="105" spans="1:32" hidden="1"/>
    <row r="106" spans="1:32" ht="13.2" hidden="1">
      <c r="A106" s="122"/>
      <c r="B106" s="122"/>
      <c r="C106" s="122"/>
      <c r="D106" s="945" t="s">
        <v>804</v>
      </c>
      <c r="E106" s="945"/>
      <c r="F106" s="945"/>
      <c r="G106" s="945"/>
      <c r="H106" s="945"/>
      <c r="I106" s="945"/>
      <c r="J106" s="945"/>
      <c r="K106" s="945"/>
      <c r="L106" s="945"/>
      <c r="M106" s="945"/>
      <c r="N106" s="945"/>
      <c r="O106" s="945"/>
      <c r="P106" s="945"/>
      <c r="Q106" s="945"/>
      <c r="R106" s="945"/>
      <c r="S106" s="945"/>
      <c r="T106" s="945"/>
      <c r="U106" s="945"/>
      <c r="V106" s="945"/>
      <c r="W106" s="945"/>
      <c r="X106" s="196"/>
      <c r="Z106" s="947" t="s">
        <v>853</v>
      </c>
      <c r="AA106" s="947"/>
      <c r="AB106" s="947"/>
      <c r="AC106" s="947"/>
      <c r="AD106" s="947"/>
      <c r="AE106" s="947"/>
      <c r="AF106" s="947"/>
    </row>
    <row r="107" spans="1:32" ht="13.2" hidden="1">
      <c r="A107" s="122"/>
      <c r="B107" s="122"/>
      <c r="C107" s="122"/>
      <c r="D107" s="946" t="s">
        <v>873</v>
      </c>
      <c r="E107" s="946"/>
      <c r="F107" s="946"/>
      <c r="G107" s="946"/>
      <c r="H107" s="946"/>
      <c r="I107" s="946"/>
      <c r="J107" s="946"/>
      <c r="K107" s="946"/>
      <c r="L107" s="946"/>
      <c r="M107" s="946"/>
      <c r="N107" s="946"/>
      <c r="O107" s="946"/>
      <c r="P107" s="946"/>
      <c r="Q107" s="946"/>
      <c r="R107" s="946"/>
      <c r="S107" s="946"/>
      <c r="T107" s="946"/>
      <c r="U107" s="946"/>
      <c r="V107" s="946"/>
      <c r="W107" s="946"/>
      <c r="X107" s="196"/>
      <c r="Z107" s="946" t="s">
        <v>874</v>
      </c>
      <c r="AA107" s="946"/>
      <c r="AB107" s="946"/>
      <c r="AC107" s="946"/>
      <c r="AD107" s="946"/>
      <c r="AE107" s="946"/>
      <c r="AF107" s="946"/>
    </row>
    <row r="108" spans="1:32" ht="13.2" hidden="1">
      <c r="A108" s="122"/>
      <c r="B108" s="122"/>
      <c r="C108" s="122"/>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row>
    <row r="109" spans="1:32" ht="13.2" hidden="1">
      <c r="A109" s="122"/>
      <c r="B109" s="122"/>
      <c r="C109" s="122"/>
      <c r="D109" s="186"/>
      <c r="E109" s="186"/>
      <c r="F109" s="186"/>
      <c r="G109" s="186"/>
      <c r="H109" s="186"/>
      <c r="I109" s="186"/>
      <c r="J109" s="186"/>
      <c r="K109" s="186"/>
      <c r="L109" s="186"/>
      <c r="M109" s="186"/>
      <c r="N109" s="135" t="s">
        <v>805</v>
      </c>
      <c r="O109" s="186"/>
      <c r="P109" s="186"/>
      <c r="Q109" s="135"/>
      <c r="R109" s="186"/>
      <c r="S109" s="186"/>
      <c r="T109" s="186"/>
      <c r="U109" s="186"/>
      <c r="V109" s="186"/>
      <c r="W109" s="186"/>
      <c r="X109" s="186"/>
      <c r="Y109" s="186"/>
      <c r="Z109" s="127"/>
      <c r="AA109" s="186"/>
      <c r="AB109" s="186"/>
      <c r="AC109" s="186"/>
      <c r="AD109" s="186"/>
      <c r="AE109" s="186"/>
    </row>
    <row r="110" spans="1:32" ht="13.2" hidden="1">
      <c r="A110" s="122"/>
      <c r="B110" s="122"/>
      <c r="C110" s="122"/>
      <c r="D110" s="122"/>
      <c r="E110" s="122"/>
      <c r="F110" s="122"/>
      <c r="G110" s="122"/>
      <c r="H110" s="122"/>
      <c r="I110" s="122"/>
      <c r="J110" s="122"/>
      <c r="K110" s="122"/>
      <c r="L110" s="122"/>
      <c r="M110" s="187"/>
      <c r="N110" s="135" t="s">
        <v>806</v>
      </c>
      <c r="Q110" s="135"/>
      <c r="U110" s="135"/>
      <c r="V110" s="122"/>
      <c r="W110" s="122"/>
      <c r="AE110" s="126"/>
      <c r="AF110" s="126"/>
    </row>
    <row r="111" spans="1:32" ht="13.2" hidden="1">
      <c r="A111" s="122"/>
      <c r="B111" s="122"/>
      <c r="C111" s="122"/>
      <c r="D111" s="122"/>
      <c r="E111" s="122"/>
      <c r="F111" s="122"/>
      <c r="G111" s="122"/>
      <c r="H111" s="122"/>
      <c r="I111" s="122"/>
      <c r="J111" s="122"/>
      <c r="K111" s="122"/>
      <c r="L111" s="122"/>
      <c r="M111" s="187"/>
      <c r="N111" s="127" t="s">
        <v>807</v>
      </c>
      <c r="P111" s="122"/>
      <c r="Q111" s="135" t="s">
        <v>808</v>
      </c>
      <c r="R111" s="122"/>
      <c r="S111" s="122"/>
      <c r="T111" s="135"/>
      <c r="W111" s="135"/>
      <c r="Y111" s="135"/>
      <c r="Z111" s="135" t="s">
        <v>856</v>
      </c>
      <c r="AC111" s="135"/>
      <c r="AF111" s="135" t="s">
        <v>857</v>
      </c>
    </row>
    <row r="112" spans="1:32" ht="14.25" hidden="1" customHeight="1">
      <c r="N112" s="188" t="s">
        <v>858</v>
      </c>
      <c r="O112" s="135"/>
      <c r="Q112" s="135" t="s">
        <v>810</v>
      </c>
      <c r="T112" s="135" t="s">
        <v>811</v>
      </c>
      <c r="W112" s="135"/>
      <c r="Y112" s="135"/>
      <c r="Z112" s="135" t="s">
        <v>859</v>
      </c>
      <c r="AC112" s="135" t="s">
        <v>860</v>
      </c>
      <c r="AF112" s="135" t="s">
        <v>859</v>
      </c>
    </row>
    <row r="113" spans="1:32" s="135" customFormat="1" ht="12" hidden="1" customHeight="1">
      <c r="E113" s="135" t="s">
        <v>812</v>
      </c>
      <c r="H113" s="135" t="s">
        <v>813</v>
      </c>
      <c r="K113" s="135" t="s">
        <v>805</v>
      </c>
      <c r="N113" s="135" t="s">
        <v>814</v>
      </c>
      <c r="Q113" s="135" t="s">
        <v>815</v>
      </c>
      <c r="T113" s="135" t="s">
        <v>816</v>
      </c>
      <c r="W113" s="135" t="s">
        <v>817</v>
      </c>
      <c r="Z113" s="135" t="s">
        <v>861</v>
      </c>
      <c r="AC113" s="135" t="s">
        <v>861</v>
      </c>
      <c r="AF113" s="135" t="s">
        <v>861</v>
      </c>
    </row>
    <row r="114" spans="1:32" s="135" customFormat="1" ht="12" hidden="1" customHeight="1">
      <c r="E114" s="135" t="s">
        <v>818</v>
      </c>
      <c r="H114" s="135" t="s">
        <v>819</v>
      </c>
      <c r="K114" s="127" t="s">
        <v>820</v>
      </c>
      <c r="N114" s="188" t="s">
        <v>821</v>
      </c>
      <c r="Q114" s="135" t="s">
        <v>862</v>
      </c>
      <c r="T114" s="135" t="s">
        <v>823</v>
      </c>
      <c r="W114" s="135" t="s">
        <v>818</v>
      </c>
      <c r="Z114" s="135" t="s">
        <v>823</v>
      </c>
      <c r="AC114" s="135" t="s">
        <v>823</v>
      </c>
      <c r="AF114" s="135" t="s">
        <v>823</v>
      </c>
    </row>
    <row r="115" spans="1:32" s="135" customFormat="1" ht="13.2" hidden="1">
      <c r="D115" s="127"/>
      <c r="E115" s="189" t="s">
        <v>852</v>
      </c>
      <c r="H115" s="190" t="s">
        <v>825</v>
      </c>
      <c r="K115" s="191" t="s">
        <v>826</v>
      </c>
      <c r="N115" s="191" t="s">
        <v>827</v>
      </c>
      <c r="Q115" s="191" t="s">
        <v>828</v>
      </c>
      <c r="T115" s="190" t="s">
        <v>829</v>
      </c>
      <c r="W115" s="189" t="s">
        <v>824</v>
      </c>
      <c r="Y115" s="127"/>
      <c r="Z115" s="190" t="s">
        <v>829</v>
      </c>
      <c r="AC115" s="190" t="s">
        <v>829</v>
      </c>
      <c r="AF115" s="190" t="s">
        <v>829</v>
      </c>
    </row>
    <row r="116" spans="1:32" hidden="1"/>
    <row r="117" spans="1:32" ht="12" hidden="1">
      <c r="A117" s="192" t="s">
        <v>634</v>
      </c>
      <c r="D117" s="121" t="s">
        <v>566</v>
      </c>
      <c r="E117" s="25">
        <v>1377</v>
      </c>
      <c r="F117" s="25"/>
      <c r="G117" s="25" t="s">
        <v>566</v>
      </c>
      <c r="H117" s="25">
        <f>W117-K117-E117</f>
        <v>1804</v>
      </c>
      <c r="J117" s="25" t="s">
        <v>566</v>
      </c>
      <c r="K117" s="25">
        <v>-1812</v>
      </c>
      <c r="L117" s="25"/>
      <c r="M117" s="121" t="s">
        <v>566</v>
      </c>
      <c r="N117" s="25">
        <v>0</v>
      </c>
      <c r="P117" s="25" t="s">
        <v>566</v>
      </c>
      <c r="Q117" s="25">
        <v>0</v>
      </c>
      <c r="R117" s="25"/>
      <c r="S117" s="25" t="s">
        <v>566</v>
      </c>
      <c r="T117" s="25">
        <v>0</v>
      </c>
      <c r="U117" s="25"/>
      <c r="V117" s="25" t="s">
        <v>566</v>
      </c>
      <c r="W117" s="25">
        <v>1369</v>
      </c>
      <c r="Y117" s="121" t="s">
        <v>566</v>
      </c>
      <c r="Z117" s="121">
        <f>AF117-AC117</f>
        <v>1369</v>
      </c>
      <c r="AB117" s="121" t="s">
        <v>566</v>
      </c>
      <c r="AC117" s="25">
        <v>0</v>
      </c>
      <c r="AE117" s="121" t="s">
        <v>566</v>
      </c>
      <c r="AF117" s="121">
        <f>W117</f>
        <v>1369</v>
      </c>
    </row>
    <row r="118" spans="1:32" hidden="1">
      <c r="E118" s="25"/>
      <c r="F118" s="25"/>
      <c r="G118" s="25"/>
      <c r="H118" s="25"/>
      <c r="J118" s="25"/>
      <c r="K118" s="25"/>
      <c r="L118" s="25"/>
      <c r="M118" s="25"/>
      <c r="N118" s="25"/>
      <c r="P118" s="25"/>
      <c r="Q118" s="25"/>
      <c r="R118" s="25"/>
      <c r="S118" s="25"/>
      <c r="T118" s="25"/>
      <c r="U118" s="25"/>
      <c r="V118" s="25"/>
      <c r="W118" s="25"/>
    </row>
    <row r="119" spans="1:32" ht="12" hidden="1">
      <c r="A119" s="192" t="s">
        <v>831</v>
      </c>
      <c r="E119" s="25"/>
      <c r="F119" s="25"/>
      <c r="G119" s="25"/>
      <c r="H119" s="25"/>
      <c r="J119" s="25"/>
      <c r="K119" s="25"/>
      <c r="L119" s="25"/>
      <c r="M119" s="25"/>
      <c r="N119" s="25"/>
      <c r="P119" s="25"/>
      <c r="Q119" s="25"/>
      <c r="R119" s="25"/>
      <c r="S119" s="25"/>
      <c r="T119" s="25"/>
      <c r="U119" s="25"/>
      <c r="V119" s="25"/>
      <c r="W119" s="25"/>
    </row>
    <row r="120" spans="1:32" hidden="1">
      <c r="B120" s="148" t="s">
        <v>832</v>
      </c>
    </row>
    <row r="121" spans="1:32" hidden="1">
      <c r="B121" s="148"/>
      <c r="C121" s="121" t="s">
        <v>833</v>
      </c>
      <c r="E121" s="25">
        <v>693</v>
      </c>
      <c r="F121" s="25"/>
      <c r="G121" s="25"/>
      <c r="H121" s="25">
        <v>83</v>
      </c>
      <c r="J121" s="25"/>
      <c r="K121" s="25">
        <v>-62</v>
      </c>
      <c r="L121" s="25"/>
      <c r="M121" s="25"/>
      <c r="N121" s="25">
        <v>0</v>
      </c>
      <c r="P121" s="25"/>
      <c r="Q121" s="25">
        <v>0</v>
      </c>
      <c r="R121" s="25"/>
      <c r="S121" s="25"/>
      <c r="T121" s="25">
        <v>0</v>
      </c>
      <c r="U121" s="25"/>
      <c r="V121" s="25"/>
      <c r="W121" s="25">
        <f>SUM(E121:T121)</f>
        <v>714</v>
      </c>
      <c r="Z121" s="121">
        <f>AF121-AC121</f>
        <v>714</v>
      </c>
      <c r="AC121" s="193">
        <v>0</v>
      </c>
      <c r="AF121" s="121">
        <f>W121</f>
        <v>714</v>
      </c>
    </row>
    <row r="122" spans="1:32" hidden="1">
      <c r="B122" s="148" t="s">
        <v>834</v>
      </c>
      <c r="E122" s="25">
        <v>2265</v>
      </c>
      <c r="F122" s="25"/>
      <c r="G122" s="25"/>
      <c r="H122" s="25">
        <v>112</v>
      </c>
      <c r="J122" s="25"/>
      <c r="K122" s="25">
        <v>-108</v>
      </c>
      <c r="L122" s="25"/>
      <c r="M122" s="25"/>
      <c r="N122" s="25">
        <v>-11</v>
      </c>
      <c r="P122" s="25"/>
      <c r="Q122" s="25">
        <v>-17</v>
      </c>
      <c r="R122" s="25"/>
      <c r="S122" s="25"/>
      <c r="T122" s="25">
        <v>-71</v>
      </c>
      <c r="U122" s="25"/>
      <c r="V122" s="25"/>
      <c r="W122" s="25">
        <f>SUM(E122:T122)</f>
        <v>2170</v>
      </c>
      <c r="Z122" s="121">
        <f>AF122-AC122</f>
        <v>2288</v>
      </c>
      <c r="AC122" s="193">
        <v>-118</v>
      </c>
      <c r="AF122" s="121">
        <f>W122</f>
        <v>2170</v>
      </c>
    </row>
    <row r="123" spans="1:32" hidden="1">
      <c r="B123" s="148" t="s">
        <v>835</v>
      </c>
      <c r="E123" s="25">
        <v>431</v>
      </c>
      <c r="F123" s="25"/>
      <c r="G123" s="25"/>
      <c r="H123" s="25">
        <v>14</v>
      </c>
      <c r="J123" s="25"/>
      <c r="K123" s="25">
        <v>-33</v>
      </c>
      <c r="L123" s="25"/>
      <c r="M123" s="25"/>
      <c r="N123" s="25">
        <v>-31</v>
      </c>
      <c r="P123" s="25"/>
      <c r="Q123" s="25">
        <v>5</v>
      </c>
      <c r="R123" s="25"/>
      <c r="S123" s="25"/>
      <c r="T123" s="25">
        <v>-70</v>
      </c>
      <c r="U123" s="25"/>
      <c r="V123" s="25"/>
      <c r="W123" s="25">
        <f>SUM(E123:T123)</f>
        <v>316</v>
      </c>
      <c r="Z123" s="121">
        <f>AF123-AC123</f>
        <v>264</v>
      </c>
      <c r="AC123" s="193">
        <v>52</v>
      </c>
      <c r="AF123" s="121">
        <f>W123</f>
        <v>316</v>
      </c>
    </row>
    <row r="124" spans="1:32" hidden="1">
      <c r="B124" s="148" t="s">
        <v>836</v>
      </c>
      <c r="E124" s="25">
        <v>3</v>
      </c>
      <c r="F124" s="25"/>
      <c r="G124" s="25"/>
      <c r="H124" s="25">
        <v>0</v>
      </c>
      <c r="J124" s="25"/>
      <c r="K124" s="25">
        <v>0</v>
      </c>
      <c r="L124" s="25"/>
      <c r="M124" s="25"/>
      <c r="N124" s="25">
        <v>0</v>
      </c>
      <c r="P124" s="25"/>
      <c r="Q124" s="25">
        <v>0</v>
      </c>
      <c r="R124" s="25"/>
      <c r="S124" s="25"/>
      <c r="T124" s="25">
        <v>0</v>
      </c>
      <c r="U124" s="25"/>
      <c r="V124" s="25"/>
      <c r="W124" s="25">
        <f>SUM(E124:T124)</f>
        <v>3</v>
      </c>
      <c r="Z124" s="121">
        <f>AF124-AC124</f>
        <v>3</v>
      </c>
      <c r="AC124" s="25">
        <v>0</v>
      </c>
      <c r="AF124" s="121">
        <f>W124</f>
        <v>3</v>
      </c>
    </row>
    <row r="125" spans="1:32" hidden="1">
      <c r="C125" s="121" t="s">
        <v>837</v>
      </c>
      <c r="E125" s="40">
        <v>3392</v>
      </c>
      <c r="H125" s="40">
        <f>SUM(H121:H124)</f>
        <v>209</v>
      </c>
      <c r="K125" s="40">
        <f>SUM(K121:K124)</f>
        <v>-203</v>
      </c>
      <c r="N125" s="40">
        <f>SUM(N121:N124)</f>
        <v>-42</v>
      </c>
      <c r="Q125" s="40">
        <f>SUM(Q121:Q124)</f>
        <v>-12</v>
      </c>
      <c r="T125" s="40">
        <f>SUM(T121:T124)</f>
        <v>-141</v>
      </c>
      <c r="W125" s="40">
        <f>SUM(E125:T125)</f>
        <v>3203</v>
      </c>
      <c r="Z125" s="198">
        <f>AF125-AC125</f>
        <v>3269</v>
      </c>
      <c r="AC125" s="40">
        <f>SUM(AC121:AC124)</f>
        <v>-66</v>
      </c>
      <c r="AF125" s="198">
        <f>SUM(AF121:AF124)</f>
        <v>3203</v>
      </c>
    </row>
    <row r="126" spans="1:32" hidden="1">
      <c r="E126" s="25"/>
      <c r="W126" s="25"/>
    </row>
    <row r="127" spans="1:32" ht="12.6" hidden="1" thickBot="1">
      <c r="A127" s="192" t="s">
        <v>838</v>
      </c>
      <c r="D127" s="121" t="s">
        <v>566</v>
      </c>
      <c r="E127" s="46">
        <v>4769</v>
      </c>
      <c r="G127" s="121" t="s">
        <v>566</v>
      </c>
      <c r="H127" s="46">
        <f>H117+H125</f>
        <v>2013</v>
      </c>
      <c r="J127" s="121" t="s">
        <v>566</v>
      </c>
      <c r="K127" s="46">
        <f>K117+K125</f>
        <v>-2015</v>
      </c>
      <c r="M127" s="121" t="s">
        <v>566</v>
      </c>
      <c r="N127" s="46">
        <f>N117+N125</f>
        <v>-42</v>
      </c>
      <c r="P127" s="121" t="s">
        <v>566</v>
      </c>
      <c r="Q127" s="46">
        <f>Q117+Q125</f>
        <v>-12</v>
      </c>
      <c r="S127" s="121" t="s">
        <v>566</v>
      </c>
      <c r="T127" s="46">
        <f>T117+T125</f>
        <v>-141</v>
      </c>
      <c r="V127" s="121" t="s">
        <v>566</v>
      </c>
      <c r="W127" s="46">
        <f>SUM(E127:T127)</f>
        <v>4572</v>
      </c>
      <c r="Y127" s="121" t="s">
        <v>566</v>
      </c>
      <c r="Z127" s="141">
        <f>AF127-AC127</f>
        <v>4638</v>
      </c>
      <c r="AB127" s="121" t="s">
        <v>566</v>
      </c>
      <c r="AC127" s="46">
        <f>AC117+AC125</f>
        <v>-66</v>
      </c>
      <c r="AE127" s="121" t="s">
        <v>566</v>
      </c>
      <c r="AF127" s="141">
        <f>AF117+AF125</f>
        <v>4572</v>
      </c>
    </row>
    <row r="128" spans="1:32" hidden="1"/>
    <row r="129" spans="1:32" hidden="1"/>
    <row r="130" spans="1:32" ht="12" hidden="1">
      <c r="D130" s="945" t="s">
        <v>804</v>
      </c>
      <c r="E130" s="945"/>
      <c r="F130" s="945"/>
      <c r="G130" s="945"/>
      <c r="H130" s="945"/>
      <c r="I130" s="945"/>
      <c r="J130" s="945"/>
      <c r="K130" s="945"/>
      <c r="L130" s="945"/>
      <c r="M130" s="945"/>
      <c r="N130" s="945"/>
      <c r="O130" s="945"/>
      <c r="P130" s="945"/>
      <c r="Q130" s="945"/>
      <c r="R130" s="945"/>
      <c r="S130" s="945"/>
      <c r="T130" s="945"/>
      <c r="U130" s="945"/>
      <c r="V130" s="945"/>
      <c r="W130" s="945"/>
      <c r="X130" s="196"/>
      <c r="Y130" s="196"/>
      <c r="Z130" s="196"/>
      <c r="AA130" s="196"/>
      <c r="AB130" s="196"/>
      <c r="AC130" s="187" t="s">
        <v>853</v>
      </c>
      <c r="AD130" s="187"/>
      <c r="AE130" s="187"/>
      <c r="AF130" s="187"/>
    </row>
    <row r="131" spans="1:32" ht="12" hidden="1">
      <c r="D131" s="946" t="s">
        <v>875</v>
      </c>
      <c r="E131" s="946"/>
      <c r="F131" s="946"/>
      <c r="G131" s="946"/>
      <c r="H131" s="946"/>
      <c r="I131" s="946"/>
      <c r="J131" s="946"/>
      <c r="K131" s="946"/>
      <c r="L131" s="946"/>
      <c r="M131" s="946"/>
      <c r="N131" s="946"/>
      <c r="O131" s="946"/>
      <c r="P131" s="946"/>
      <c r="Q131" s="946"/>
      <c r="R131" s="946"/>
      <c r="S131" s="946"/>
      <c r="T131" s="946"/>
      <c r="U131" s="946"/>
      <c r="V131" s="946"/>
      <c r="W131" s="946"/>
      <c r="X131" s="196"/>
      <c r="Y131" s="196"/>
      <c r="Z131" s="946" t="s">
        <v>876</v>
      </c>
      <c r="AA131" s="946"/>
      <c r="AB131" s="946"/>
      <c r="AC131" s="946"/>
      <c r="AD131" s="946"/>
      <c r="AE131" s="946"/>
      <c r="AF131" s="946"/>
    </row>
    <row r="132" spans="1:32" ht="12" hidden="1">
      <c r="D132" s="186"/>
      <c r="E132" s="186"/>
      <c r="F132" s="186"/>
      <c r="G132" s="186"/>
      <c r="H132" s="186"/>
      <c r="I132" s="186"/>
      <c r="J132" s="186"/>
      <c r="K132" s="186"/>
      <c r="L132" s="186"/>
      <c r="M132" s="186"/>
      <c r="N132" s="186"/>
      <c r="O132" s="186"/>
      <c r="P132" s="186"/>
      <c r="Q132" s="186"/>
      <c r="R132" s="186"/>
      <c r="S132" s="186"/>
      <c r="T132" s="186"/>
      <c r="U132" s="186"/>
      <c r="V132" s="186"/>
      <c r="W132" s="186"/>
      <c r="X132" s="196"/>
      <c r="Y132" s="196"/>
      <c r="Z132" s="186"/>
      <c r="AA132" s="186"/>
      <c r="AB132" s="186"/>
      <c r="AC132" s="186"/>
      <c r="AD132" s="186"/>
      <c r="AE132" s="186"/>
      <c r="AF132" s="186"/>
    </row>
    <row r="133" spans="1:32" ht="12" hidden="1">
      <c r="D133" s="186"/>
      <c r="E133" s="186"/>
      <c r="F133" s="186"/>
      <c r="G133" s="186"/>
      <c r="H133" s="186"/>
      <c r="I133" s="186"/>
      <c r="J133" s="186"/>
      <c r="K133" s="186"/>
      <c r="L133" s="186"/>
      <c r="M133" s="186"/>
      <c r="N133" s="135"/>
      <c r="O133" s="186"/>
      <c r="P133" s="186"/>
      <c r="Q133" s="186"/>
      <c r="R133" s="186"/>
      <c r="S133" s="186"/>
      <c r="T133" s="127"/>
      <c r="U133" s="186"/>
      <c r="V133" s="186"/>
      <c r="W133" s="186"/>
      <c r="X133" s="186"/>
      <c r="Y133" s="186"/>
      <c r="Z133" s="186"/>
      <c r="AA133" s="186"/>
      <c r="AB133" s="186"/>
      <c r="AC133" s="186"/>
      <c r="AD133" s="186"/>
      <c r="AE133" s="186"/>
      <c r="AF133" s="186"/>
    </row>
    <row r="134" spans="1:32" ht="13.2" hidden="1">
      <c r="I134" s="122"/>
      <c r="K134" s="122"/>
      <c r="L134" s="122"/>
      <c r="M134" s="187"/>
      <c r="N134" s="135"/>
      <c r="Q134" s="135"/>
      <c r="S134" s="187"/>
      <c r="T134" s="135"/>
    </row>
    <row r="135" spans="1:32" ht="13.2" hidden="1">
      <c r="D135" s="122"/>
      <c r="E135" s="122"/>
      <c r="F135" s="122"/>
      <c r="H135" s="135"/>
      <c r="I135" s="122"/>
      <c r="K135" s="122"/>
      <c r="L135" s="122"/>
      <c r="M135" s="187"/>
      <c r="N135" s="135" t="s">
        <v>839</v>
      </c>
      <c r="P135" s="122"/>
      <c r="Q135" s="135" t="s">
        <v>808</v>
      </c>
      <c r="R135" s="122"/>
      <c r="S135" s="122"/>
      <c r="T135" s="135"/>
      <c r="U135" s="122"/>
      <c r="V135" s="122"/>
      <c r="W135" s="135"/>
      <c r="X135" s="122"/>
      <c r="Y135" s="122"/>
      <c r="Z135" s="135" t="s">
        <v>856</v>
      </c>
      <c r="AC135" s="135"/>
      <c r="AF135" s="135" t="s">
        <v>857</v>
      </c>
    </row>
    <row r="136" spans="1:32" hidden="1">
      <c r="E136" s="126"/>
      <c r="H136" s="135"/>
      <c r="N136" s="135" t="s">
        <v>840</v>
      </c>
      <c r="Q136" s="135" t="s">
        <v>810</v>
      </c>
      <c r="T136" s="135" t="s">
        <v>811</v>
      </c>
      <c r="W136" s="135"/>
      <c r="Z136" s="135" t="s">
        <v>859</v>
      </c>
      <c r="AC136" s="135" t="s">
        <v>860</v>
      </c>
      <c r="AF136" s="135" t="s">
        <v>859</v>
      </c>
    </row>
    <row r="137" spans="1:32" s="135" customFormat="1" hidden="1">
      <c r="E137" s="135" t="s">
        <v>812</v>
      </c>
      <c r="H137" s="135" t="s">
        <v>813</v>
      </c>
      <c r="K137" s="135" t="s">
        <v>805</v>
      </c>
      <c r="N137" s="135" t="s">
        <v>806</v>
      </c>
      <c r="Q137" s="135" t="s">
        <v>815</v>
      </c>
      <c r="T137" s="135" t="s">
        <v>816</v>
      </c>
      <c r="W137" s="135" t="s">
        <v>817</v>
      </c>
      <c r="Z137" s="135" t="s">
        <v>861</v>
      </c>
      <c r="AC137" s="135" t="s">
        <v>861</v>
      </c>
      <c r="AF137" s="135" t="s">
        <v>861</v>
      </c>
    </row>
    <row r="138" spans="1:32" s="135" customFormat="1" hidden="1">
      <c r="E138" s="135" t="s">
        <v>818</v>
      </c>
      <c r="H138" s="135" t="s">
        <v>819</v>
      </c>
      <c r="K138" s="127" t="s">
        <v>820</v>
      </c>
      <c r="N138" s="127" t="s">
        <v>807</v>
      </c>
      <c r="Q138" s="135" t="s">
        <v>862</v>
      </c>
      <c r="T138" s="135" t="s">
        <v>823</v>
      </c>
      <c r="W138" s="135" t="s">
        <v>818</v>
      </c>
      <c r="Z138" s="135" t="s">
        <v>823</v>
      </c>
      <c r="AC138" s="135" t="s">
        <v>823</v>
      </c>
      <c r="AF138" s="135" t="s">
        <v>823</v>
      </c>
    </row>
    <row r="139" spans="1:32" s="135" customFormat="1" ht="13.2" hidden="1">
      <c r="E139" s="189" t="s">
        <v>867</v>
      </c>
      <c r="H139" s="190" t="s">
        <v>825</v>
      </c>
      <c r="K139" s="191" t="s">
        <v>826</v>
      </c>
      <c r="N139" s="191" t="s">
        <v>842</v>
      </c>
      <c r="Q139" s="191" t="s">
        <v>828</v>
      </c>
      <c r="T139" s="190" t="s">
        <v>829</v>
      </c>
      <c r="W139" s="190" t="s">
        <v>841</v>
      </c>
      <c r="Z139" s="190" t="s">
        <v>829</v>
      </c>
      <c r="AC139" s="189" t="s">
        <v>829</v>
      </c>
      <c r="AD139" s="199"/>
      <c r="AF139" s="190" t="s">
        <v>829</v>
      </c>
    </row>
    <row r="140" spans="1:32" hidden="1"/>
    <row r="141" spans="1:32" ht="12" hidden="1">
      <c r="A141" s="192" t="s">
        <v>634</v>
      </c>
      <c r="D141" s="121" t="s">
        <v>566</v>
      </c>
      <c r="E141" s="25">
        <v>1410</v>
      </c>
      <c r="F141" s="25"/>
      <c r="G141" s="25" t="s">
        <v>566</v>
      </c>
      <c r="H141" s="25">
        <v>1796</v>
      </c>
      <c r="J141" s="25" t="s">
        <v>566</v>
      </c>
      <c r="K141" s="25">
        <v>-1839</v>
      </c>
      <c r="L141" s="25"/>
      <c r="M141" s="121" t="s">
        <v>566</v>
      </c>
      <c r="N141" s="25">
        <v>0</v>
      </c>
      <c r="P141" s="25" t="s">
        <v>566</v>
      </c>
      <c r="Q141" s="25">
        <v>0</v>
      </c>
      <c r="R141" s="25"/>
      <c r="S141" s="25" t="s">
        <v>566</v>
      </c>
      <c r="T141" s="25">
        <v>0</v>
      </c>
      <c r="U141" s="25"/>
      <c r="V141" s="25" t="s">
        <v>566</v>
      </c>
      <c r="W141" s="25">
        <v>1367</v>
      </c>
      <c r="Y141" s="25" t="s">
        <v>566</v>
      </c>
      <c r="Z141" s="25">
        <v>1367</v>
      </c>
      <c r="AA141" s="25"/>
      <c r="AB141" s="25" t="s">
        <v>566</v>
      </c>
      <c r="AC141" s="25">
        <v>0</v>
      </c>
      <c r="AE141" s="121" t="s">
        <v>566</v>
      </c>
      <c r="AF141" s="121">
        <v>1367</v>
      </c>
    </row>
    <row r="142" spans="1:32" hidden="1">
      <c r="E142" s="25"/>
      <c r="F142" s="25"/>
      <c r="G142" s="25"/>
      <c r="H142" s="25"/>
      <c r="J142" s="25"/>
      <c r="K142" s="25"/>
      <c r="L142" s="25"/>
      <c r="M142" s="25"/>
      <c r="N142" s="25"/>
      <c r="P142" s="25"/>
      <c r="Q142" s="25"/>
      <c r="R142" s="25"/>
      <c r="S142" s="25"/>
      <c r="T142" s="25"/>
      <c r="U142" s="25"/>
      <c r="V142" s="25"/>
      <c r="W142" s="25"/>
      <c r="Y142" s="25"/>
      <c r="Z142" s="25"/>
      <c r="AA142" s="25"/>
      <c r="AB142" s="25"/>
      <c r="AC142" s="25"/>
    </row>
    <row r="143" spans="1:32" ht="12" hidden="1">
      <c r="A143" s="192" t="s">
        <v>831</v>
      </c>
      <c r="E143" s="25"/>
      <c r="F143" s="25"/>
      <c r="G143" s="25"/>
      <c r="H143" s="25"/>
      <c r="J143" s="25"/>
      <c r="K143" s="25"/>
      <c r="L143" s="25"/>
      <c r="M143" s="25"/>
      <c r="N143" s="25"/>
      <c r="P143" s="25"/>
      <c r="Q143" s="25"/>
      <c r="R143" s="25"/>
      <c r="S143" s="25"/>
      <c r="T143" s="25"/>
      <c r="U143" s="25"/>
      <c r="V143" s="25"/>
      <c r="W143" s="25"/>
      <c r="Y143" s="25"/>
      <c r="Z143" s="25"/>
      <c r="AA143" s="25"/>
      <c r="AB143" s="25"/>
      <c r="AC143" s="25"/>
    </row>
    <row r="144" spans="1:32" hidden="1">
      <c r="B144" s="148" t="s">
        <v>832</v>
      </c>
    </row>
    <row r="145" spans="1:32" hidden="1">
      <c r="B145" s="148"/>
      <c r="C145" s="121" t="s">
        <v>833</v>
      </c>
      <c r="E145" s="25">
        <v>650</v>
      </c>
      <c r="F145" s="25"/>
      <c r="G145" s="25"/>
      <c r="H145" s="25">
        <v>75</v>
      </c>
      <c r="J145" s="25"/>
      <c r="K145" s="25">
        <v>-56</v>
      </c>
      <c r="L145" s="25"/>
      <c r="M145" s="25"/>
      <c r="N145" s="25">
        <v>0</v>
      </c>
      <c r="P145" s="25"/>
      <c r="Q145" s="25">
        <v>0</v>
      </c>
      <c r="R145" s="25"/>
      <c r="S145" s="25"/>
      <c r="T145" s="25">
        <v>0</v>
      </c>
      <c r="U145" s="25"/>
      <c r="V145" s="25"/>
      <c r="W145" s="25">
        <v>669</v>
      </c>
      <c r="Y145" s="25"/>
      <c r="Z145" s="25">
        <v>669</v>
      </c>
      <c r="AA145" s="25"/>
      <c r="AB145" s="25"/>
      <c r="AC145" s="25">
        <v>0</v>
      </c>
      <c r="AF145" s="121">
        <v>669</v>
      </c>
    </row>
    <row r="146" spans="1:32" hidden="1">
      <c r="B146" s="101" t="s">
        <v>843</v>
      </c>
      <c r="E146" s="25">
        <v>2246</v>
      </c>
      <c r="F146" s="25"/>
      <c r="G146" s="25"/>
      <c r="H146" s="25">
        <v>131</v>
      </c>
      <c r="J146" s="25"/>
      <c r="K146" s="25">
        <v>-39</v>
      </c>
      <c r="L146" s="25"/>
      <c r="M146" s="25"/>
      <c r="N146" s="25">
        <v>6</v>
      </c>
      <c r="P146" s="25"/>
      <c r="Q146" s="25">
        <v>13</v>
      </c>
      <c r="R146" s="25"/>
      <c r="S146" s="25"/>
      <c r="T146" s="25">
        <v>-132</v>
      </c>
      <c r="U146" s="25"/>
      <c r="V146" s="25"/>
      <c r="W146" s="25">
        <v>2225</v>
      </c>
      <c r="Y146" s="25"/>
      <c r="Z146" s="25">
        <v>2260</v>
      </c>
      <c r="AA146" s="25"/>
      <c r="AB146" s="25"/>
      <c r="AC146" s="25">
        <v>-35</v>
      </c>
      <c r="AF146" s="121">
        <v>2225</v>
      </c>
    </row>
    <row r="147" spans="1:32" hidden="1">
      <c r="B147" s="101" t="s">
        <v>844</v>
      </c>
      <c r="E147" s="25">
        <v>1159</v>
      </c>
      <c r="F147" s="25"/>
      <c r="G147" s="25"/>
      <c r="H147" s="25">
        <v>31</v>
      </c>
      <c r="J147" s="25"/>
      <c r="K147" s="25">
        <v>-43</v>
      </c>
      <c r="L147" s="25"/>
      <c r="M147" s="25"/>
      <c r="N147" s="25">
        <v>-3</v>
      </c>
      <c r="P147" s="25"/>
      <c r="Q147" s="25">
        <v>-1</v>
      </c>
      <c r="R147" s="25"/>
      <c r="S147" s="25"/>
      <c r="T147" s="25">
        <v>-405</v>
      </c>
      <c r="U147" s="25"/>
      <c r="V147" s="25"/>
      <c r="W147" s="25">
        <v>738</v>
      </c>
      <c r="Y147" s="25"/>
      <c r="Z147" s="25">
        <v>370</v>
      </c>
      <c r="AA147" s="25"/>
      <c r="AB147" s="25"/>
      <c r="AC147" s="25">
        <v>368</v>
      </c>
      <c r="AF147" s="121">
        <v>738</v>
      </c>
    </row>
    <row r="148" spans="1:32" hidden="1">
      <c r="B148" s="148" t="s">
        <v>836</v>
      </c>
      <c r="E148" s="25">
        <v>5</v>
      </c>
      <c r="F148" s="25"/>
      <c r="G148" s="25"/>
      <c r="H148" s="25">
        <v>0</v>
      </c>
      <c r="J148" s="25"/>
      <c r="K148" s="25">
        <v>-1</v>
      </c>
      <c r="L148" s="25"/>
      <c r="M148" s="25"/>
      <c r="N148" s="25">
        <v>0</v>
      </c>
      <c r="P148" s="25"/>
      <c r="Q148" s="25">
        <v>0</v>
      </c>
      <c r="R148" s="25"/>
      <c r="S148" s="25"/>
      <c r="T148" s="25">
        <v>0</v>
      </c>
      <c r="U148" s="25"/>
      <c r="V148" s="25"/>
      <c r="W148" s="25">
        <v>4</v>
      </c>
      <c r="Y148" s="25"/>
      <c r="Z148" s="25">
        <v>4</v>
      </c>
      <c r="AA148" s="25"/>
      <c r="AB148" s="25"/>
      <c r="AC148" s="25">
        <v>0</v>
      </c>
      <c r="AF148" s="121">
        <v>4</v>
      </c>
    </row>
    <row r="149" spans="1:32" hidden="1">
      <c r="C149" s="121" t="s">
        <v>837</v>
      </c>
      <c r="E149" s="40">
        <v>4060</v>
      </c>
      <c r="H149" s="40">
        <v>237</v>
      </c>
      <c r="K149" s="40">
        <v>-139</v>
      </c>
      <c r="N149" s="40">
        <v>3</v>
      </c>
      <c r="Q149" s="40">
        <v>12</v>
      </c>
      <c r="T149" s="40">
        <v>-537</v>
      </c>
      <c r="W149" s="40">
        <v>3636</v>
      </c>
      <c r="Z149" s="198">
        <v>3303</v>
      </c>
      <c r="AC149" s="40">
        <v>333</v>
      </c>
      <c r="AD149" s="126"/>
      <c r="AF149" s="198">
        <v>3636</v>
      </c>
    </row>
    <row r="150" spans="1:32" hidden="1">
      <c r="E150" s="25"/>
      <c r="W150" s="25"/>
      <c r="AC150" s="25"/>
    </row>
    <row r="151" spans="1:32" ht="12.6" hidden="1" thickBot="1">
      <c r="A151" s="192" t="s">
        <v>838</v>
      </c>
      <c r="D151" s="121" t="s">
        <v>566</v>
      </c>
      <c r="E151" s="46">
        <v>5470</v>
      </c>
      <c r="G151" s="121" t="s">
        <v>566</v>
      </c>
      <c r="H151" s="46">
        <v>2033</v>
      </c>
      <c r="J151" s="121" t="s">
        <v>566</v>
      </c>
      <c r="K151" s="46">
        <v>-1978</v>
      </c>
      <c r="M151" s="121" t="s">
        <v>566</v>
      </c>
      <c r="N151" s="46">
        <v>3</v>
      </c>
      <c r="P151" s="121" t="s">
        <v>566</v>
      </c>
      <c r="Q151" s="46">
        <v>12</v>
      </c>
      <c r="S151" s="121" t="s">
        <v>566</v>
      </c>
      <c r="T151" s="46">
        <v>-537</v>
      </c>
      <c r="V151" s="121" t="s">
        <v>566</v>
      </c>
      <c r="W151" s="46">
        <v>5003</v>
      </c>
      <c r="Y151" s="121" t="s">
        <v>566</v>
      </c>
      <c r="Z151" s="141">
        <v>4670</v>
      </c>
      <c r="AB151" s="121" t="s">
        <v>566</v>
      </c>
      <c r="AC151" s="46">
        <v>333</v>
      </c>
      <c r="AD151" s="126"/>
      <c r="AE151" s="121" t="s">
        <v>566</v>
      </c>
      <c r="AF151" s="141">
        <v>5003</v>
      </c>
    </row>
    <row r="152" spans="1:32" ht="12">
      <c r="A152" s="192"/>
      <c r="E152" s="27"/>
      <c r="N152" s="126"/>
      <c r="Q152" s="126"/>
      <c r="T152" s="126"/>
      <c r="W152" s="27"/>
      <c r="Z152" s="126"/>
      <c r="AC152" s="27"/>
      <c r="AD152" s="126"/>
      <c r="AF152" s="126"/>
    </row>
    <row r="153" spans="1:32" ht="15" customHeight="1">
      <c r="A153" s="194"/>
      <c r="B153" s="155"/>
      <c r="C153" s="155"/>
    </row>
    <row r="154" spans="1:32" ht="15" customHeight="1">
      <c r="A154" s="194"/>
      <c r="B154" s="155"/>
      <c r="C154" s="155"/>
    </row>
  </sheetData>
  <mergeCells count="26">
    <mergeCell ref="D107:W107"/>
    <mergeCell ref="Z107:AF107"/>
    <mergeCell ref="D130:W130"/>
    <mergeCell ref="D131:W131"/>
    <mergeCell ref="Z131:AF131"/>
    <mergeCell ref="D29:W29"/>
    <mergeCell ref="D30:W30"/>
    <mergeCell ref="Z30:AF30"/>
    <mergeCell ref="B53:AF53"/>
    <mergeCell ref="B54:AF54"/>
    <mergeCell ref="D55:W55"/>
    <mergeCell ref="Z55:AF55"/>
    <mergeCell ref="Z56:AF56"/>
    <mergeCell ref="D79:W79"/>
    <mergeCell ref="D80:W80"/>
    <mergeCell ref="Z80:AF80"/>
    <mergeCell ref="D106:W106"/>
    <mergeCell ref="Z106:AF106"/>
    <mergeCell ref="D56:W56"/>
    <mergeCell ref="D6:W6"/>
    <mergeCell ref="Z6:AF6"/>
    <mergeCell ref="A1:AF1"/>
    <mergeCell ref="A2:AF2"/>
    <mergeCell ref="A3:AF3"/>
    <mergeCell ref="D5:W5"/>
    <mergeCell ref="Z5:AF5"/>
  </mergeCells>
  <phoneticPr fontId="0" type="noConversion"/>
  <printOptions horizontalCentered="1"/>
  <pageMargins left="0.25" right="0.25" top="0.75" bottom="0.5" header="0.3" footer="0.3"/>
  <pageSetup scale="60" orientation="landscape" r:id="rId1"/>
  <headerFooter alignWithMargins="0">
    <oddFooter>&amp;R&amp;A</oddFooter>
  </headerFooter>
  <ignoredErrors>
    <ignoredError sqref="A52:A5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AC72"/>
  <sheetViews>
    <sheetView zoomScale="75" zoomScaleNormal="75" workbookViewId="0">
      <selection sqref="A1:S1"/>
    </sheetView>
  </sheetViews>
  <sheetFormatPr defaultColWidth="8.44140625" defaultRowHeight="11.4"/>
  <cols>
    <col min="1" max="1" width="2.109375" style="5" customWidth="1"/>
    <col min="2" max="3" width="1.5546875" style="5" customWidth="1"/>
    <col min="4" max="4" width="47.88671875" style="5" customWidth="1"/>
    <col min="5" max="5" width="2.44140625" style="5" customWidth="1"/>
    <col min="6" max="6" width="9.33203125" style="5" customWidth="1"/>
    <col min="7" max="7" width="2.6640625" style="5" customWidth="1"/>
    <col min="8" max="8" width="2.44140625" style="5" customWidth="1"/>
    <col min="9" max="9" width="9.33203125" style="5" customWidth="1"/>
    <col min="10" max="10" width="2.6640625" style="5" customWidth="1"/>
    <col min="11" max="11" width="2.44140625" style="5" customWidth="1"/>
    <col min="12" max="12" width="9.33203125" style="5" customWidth="1"/>
    <col min="13" max="13" width="2.6640625" style="5" customWidth="1"/>
    <col min="14" max="14" width="2.44140625" style="5" customWidth="1"/>
    <col min="15" max="15" width="9.33203125" style="5" customWidth="1"/>
    <col min="16" max="16" width="2.6640625" style="5" customWidth="1"/>
    <col min="17" max="17" width="2.44140625" style="5" customWidth="1"/>
    <col min="18" max="18" width="9.33203125" style="5" customWidth="1"/>
    <col min="19" max="19" width="1.5546875" style="5" customWidth="1"/>
    <col min="20" max="16384" width="8.44140625" style="5"/>
  </cols>
  <sheetData>
    <row r="1" spans="1:19" s="201" customFormat="1" ht="13.2">
      <c r="A1" s="934" t="s">
        <v>553</v>
      </c>
      <c r="B1" s="949"/>
      <c r="C1" s="949"/>
      <c r="D1" s="949"/>
      <c r="E1" s="949"/>
      <c r="F1" s="949"/>
      <c r="G1" s="949"/>
      <c r="H1" s="949"/>
      <c r="I1" s="949"/>
      <c r="J1" s="949"/>
      <c r="K1" s="949"/>
      <c r="L1" s="949"/>
      <c r="M1" s="949"/>
      <c r="N1" s="949"/>
      <c r="O1" s="949"/>
      <c r="P1" s="949"/>
      <c r="Q1" s="949"/>
      <c r="R1" s="949"/>
      <c r="S1" s="949"/>
    </row>
    <row r="2" spans="1:19" s="201" customFormat="1" ht="13.2">
      <c r="A2" s="934" t="s">
        <v>877</v>
      </c>
      <c r="B2" s="949"/>
      <c r="C2" s="949"/>
      <c r="D2" s="949"/>
      <c r="E2" s="949"/>
      <c r="F2" s="949"/>
      <c r="G2" s="949"/>
      <c r="H2" s="949"/>
      <c r="I2" s="949"/>
      <c r="J2" s="949"/>
      <c r="K2" s="949"/>
      <c r="L2" s="949"/>
      <c r="M2" s="949"/>
      <c r="N2" s="949"/>
      <c r="O2" s="949"/>
      <c r="P2" s="949"/>
      <c r="Q2" s="949"/>
      <c r="R2" s="949"/>
      <c r="S2" s="949"/>
    </row>
    <row r="3" spans="1:19" s="201" customFormat="1" ht="13.2">
      <c r="A3" s="934" t="s">
        <v>878</v>
      </c>
      <c r="B3" s="949"/>
      <c r="C3" s="949"/>
      <c r="D3" s="949"/>
      <c r="E3" s="949"/>
      <c r="F3" s="949"/>
      <c r="G3" s="949"/>
      <c r="H3" s="949"/>
      <c r="I3" s="949"/>
      <c r="J3" s="949"/>
      <c r="K3" s="949"/>
      <c r="L3" s="949"/>
      <c r="M3" s="949"/>
      <c r="N3" s="949"/>
      <c r="O3" s="949"/>
      <c r="P3" s="949"/>
      <c r="Q3" s="949"/>
      <c r="R3" s="949"/>
      <c r="S3" s="949"/>
    </row>
    <row r="4" spans="1:19">
      <c r="A4" s="937" t="s">
        <v>879</v>
      </c>
      <c r="B4" s="950"/>
      <c r="C4" s="950"/>
      <c r="D4" s="950"/>
      <c r="E4" s="950"/>
      <c r="F4" s="950"/>
      <c r="G4" s="950"/>
      <c r="H4" s="950"/>
      <c r="I4" s="950"/>
      <c r="J4" s="950"/>
      <c r="K4" s="950"/>
      <c r="L4" s="950"/>
      <c r="M4" s="950"/>
      <c r="N4" s="950"/>
      <c r="O4" s="950"/>
      <c r="P4" s="950"/>
      <c r="Q4" s="950"/>
      <c r="R4" s="950"/>
      <c r="S4" s="950"/>
    </row>
    <row r="6" spans="1:19">
      <c r="E6" s="69"/>
      <c r="F6" s="938" t="s">
        <v>105</v>
      </c>
      <c r="G6" s="938"/>
      <c r="H6" s="938"/>
      <c r="I6" s="938"/>
      <c r="J6" s="938"/>
      <c r="K6" s="938"/>
      <c r="L6" s="938"/>
      <c r="M6" s="938"/>
      <c r="N6" s="938"/>
      <c r="O6" s="938"/>
      <c r="P6" s="938"/>
      <c r="Q6" s="938"/>
      <c r="R6" s="938"/>
      <c r="S6" s="69"/>
    </row>
    <row r="7" spans="1:19">
      <c r="F7" s="6"/>
      <c r="G7" s="69"/>
      <c r="I7" s="6"/>
      <c r="J7" s="69"/>
      <c r="L7" s="6"/>
      <c r="M7" s="69"/>
      <c r="O7" s="6"/>
      <c r="P7" s="69"/>
      <c r="R7" s="6"/>
    </row>
    <row r="8" spans="1:19">
      <c r="F8" s="202">
        <v>2011</v>
      </c>
      <c r="G8" s="6"/>
      <c r="I8" s="202">
        <v>2010</v>
      </c>
      <c r="J8" s="6"/>
      <c r="L8" s="202">
        <v>2009</v>
      </c>
      <c r="M8" s="6"/>
      <c r="O8" s="202">
        <v>2008</v>
      </c>
      <c r="P8" s="6"/>
      <c r="R8" s="202">
        <v>2007</v>
      </c>
      <c r="S8" s="10"/>
    </row>
    <row r="9" spans="1:19" ht="12">
      <c r="A9" s="203" t="s">
        <v>880</v>
      </c>
      <c r="F9" s="10"/>
      <c r="G9" s="6"/>
      <c r="I9" s="10"/>
      <c r="J9" s="6"/>
      <c r="L9" s="10"/>
      <c r="M9" s="6"/>
      <c r="O9" s="10"/>
      <c r="P9" s="6"/>
      <c r="R9" s="10"/>
    </row>
    <row r="10" spans="1:19">
      <c r="B10" s="101" t="s">
        <v>881</v>
      </c>
      <c r="E10" s="5" t="s">
        <v>566</v>
      </c>
      <c r="F10" s="114">
        <v>28180</v>
      </c>
      <c r="G10" s="114"/>
      <c r="H10" s="5" t="s">
        <v>566</v>
      </c>
      <c r="I10" s="114">
        <v>28125</v>
      </c>
      <c r="J10" s="114"/>
      <c r="K10" s="5" t="s">
        <v>566</v>
      </c>
      <c r="L10" s="114">
        <v>28152</v>
      </c>
      <c r="M10" s="114"/>
      <c r="N10" s="5" t="s">
        <v>566</v>
      </c>
      <c r="O10" s="114">
        <v>28862</v>
      </c>
      <c r="P10" s="114"/>
      <c r="Q10" s="5" t="s">
        <v>566</v>
      </c>
      <c r="R10" s="114">
        <v>29099</v>
      </c>
      <c r="S10" s="114"/>
    </row>
    <row r="11" spans="1:19">
      <c r="B11" s="101" t="s">
        <v>882</v>
      </c>
      <c r="F11" s="114">
        <v>3971</v>
      </c>
      <c r="G11" s="114"/>
      <c r="I11" s="114">
        <v>4102</v>
      </c>
      <c r="J11" s="114"/>
      <c r="L11" s="114">
        <v>4444</v>
      </c>
      <c r="M11" s="114"/>
      <c r="O11" s="114">
        <v>5622</v>
      </c>
      <c r="P11" s="114"/>
      <c r="R11" s="114">
        <v>6435</v>
      </c>
      <c r="S11" s="114"/>
    </row>
    <row r="12" spans="1:19">
      <c r="B12" s="101" t="s">
        <v>883</v>
      </c>
      <c r="F12" s="204">
        <v>503</v>
      </c>
      <c r="G12" s="181"/>
      <c r="I12" s="204">
        <v>-827</v>
      </c>
      <c r="J12" s="181"/>
      <c r="L12" s="204">
        <v>-583</v>
      </c>
      <c r="M12" s="181"/>
      <c r="O12" s="204">
        <v>-5090</v>
      </c>
      <c r="P12" s="181"/>
      <c r="R12" s="204">
        <v>1235</v>
      </c>
      <c r="S12" s="181"/>
    </row>
    <row r="13" spans="1:19" ht="12" thickBot="1">
      <c r="C13" s="101" t="s">
        <v>577</v>
      </c>
      <c r="D13" s="101"/>
      <c r="E13" s="5" t="s">
        <v>566</v>
      </c>
      <c r="F13" s="205">
        <v>32654</v>
      </c>
      <c r="G13" s="114"/>
      <c r="H13" s="5" t="s">
        <v>566</v>
      </c>
      <c r="I13" s="205">
        <v>31400</v>
      </c>
      <c r="J13" s="114"/>
      <c r="K13" s="5" t="s">
        <v>566</v>
      </c>
      <c r="L13" s="205">
        <v>32013</v>
      </c>
      <c r="M13" s="114"/>
      <c r="N13" s="5" t="s">
        <v>566</v>
      </c>
      <c r="O13" s="205">
        <v>29394</v>
      </c>
      <c r="P13" s="114"/>
      <c r="Q13" s="5" t="s">
        <v>566</v>
      </c>
      <c r="R13" s="205">
        <v>36769</v>
      </c>
      <c r="S13" s="114"/>
    </row>
    <row r="14" spans="1:19" ht="12" thickTop="1">
      <c r="C14" s="101"/>
      <c r="D14" s="101"/>
      <c r="F14" s="181"/>
      <c r="G14" s="114"/>
      <c r="I14" s="181"/>
      <c r="J14" s="114"/>
      <c r="L14" s="181"/>
      <c r="M14" s="114"/>
      <c r="O14" s="181"/>
      <c r="P14" s="114"/>
      <c r="R14" s="181"/>
      <c r="S14" s="114"/>
    </row>
    <row r="15" spans="1:19">
      <c r="B15" s="206" t="s">
        <v>884</v>
      </c>
      <c r="E15" s="5" t="s">
        <v>566</v>
      </c>
      <c r="F15" s="114">
        <v>689</v>
      </c>
      <c r="G15" s="114"/>
      <c r="H15" s="5" t="s">
        <v>566</v>
      </c>
      <c r="I15" s="114">
        <v>1539</v>
      </c>
      <c r="J15" s="114"/>
      <c r="K15" s="5" t="s">
        <v>566</v>
      </c>
      <c r="L15" s="114">
        <v>1881</v>
      </c>
      <c r="M15" s="114"/>
      <c r="N15" s="5" t="s">
        <v>566</v>
      </c>
      <c r="O15" s="114">
        <v>1758</v>
      </c>
      <c r="P15" s="114"/>
      <c r="Q15" s="5" t="s">
        <v>566</v>
      </c>
      <c r="R15" s="114">
        <v>3863</v>
      </c>
      <c r="S15" s="114"/>
    </row>
    <row r="16" spans="1:19">
      <c r="B16" s="5" t="s">
        <v>885</v>
      </c>
      <c r="C16" s="21"/>
      <c r="F16" s="21">
        <v>324</v>
      </c>
      <c r="G16" s="114"/>
      <c r="I16" s="21">
        <v>-537</v>
      </c>
      <c r="J16" s="114"/>
      <c r="L16" s="21">
        <v>-628</v>
      </c>
      <c r="M16" s="114"/>
      <c r="O16" s="21">
        <v>-3311</v>
      </c>
      <c r="P16" s="114"/>
      <c r="R16" s="21">
        <v>798</v>
      </c>
      <c r="S16" s="114"/>
    </row>
    <row r="17" spans="1:19">
      <c r="B17" s="5" t="s">
        <v>611</v>
      </c>
      <c r="C17" s="21"/>
      <c r="F17" s="21"/>
      <c r="G17" s="114"/>
      <c r="I17" s="21"/>
      <c r="J17" s="114"/>
      <c r="L17" s="21"/>
      <c r="M17" s="114"/>
      <c r="O17" s="21"/>
      <c r="P17" s="114"/>
      <c r="R17" s="21"/>
      <c r="S17" s="114"/>
    </row>
    <row r="18" spans="1:19" ht="13.2">
      <c r="C18" s="207" t="s">
        <v>886</v>
      </c>
      <c r="F18" s="21">
        <v>-12</v>
      </c>
      <c r="G18" s="114"/>
      <c r="I18" s="21">
        <v>0</v>
      </c>
      <c r="J18" s="114"/>
      <c r="L18" s="21">
        <v>0</v>
      </c>
      <c r="M18" s="114"/>
      <c r="O18" s="21">
        <v>0</v>
      </c>
      <c r="P18" s="114"/>
      <c r="R18" s="21">
        <v>0</v>
      </c>
      <c r="S18" s="114"/>
    </row>
    <row r="19" spans="1:19">
      <c r="B19" s="5" t="s">
        <v>613</v>
      </c>
      <c r="C19" s="21"/>
      <c r="F19" s="21"/>
      <c r="G19" s="114"/>
      <c r="I19" s="21"/>
      <c r="J19" s="114"/>
      <c r="L19" s="21"/>
      <c r="M19" s="114"/>
      <c r="O19" s="21"/>
      <c r="P19" s="114"/>
      <c r="R19" s="21"/>
      <c r="S19" s="114"/>
    </row>
    <row r="20" spans="1:19">
      <c r="C20" s="207" t="s">
        <v>614</v>
      </c>
      <c r="F20" s="21"/>
      <c r="G20" s="114"/>
      <c r="I20" s="21"/>
      <c r="J20" s="114"/>
      <c r="L20" s="21"/>
      <c r="M20" s="114"/>
      <c r="O20" s="21"/>
      <c r="P20" s="114"/>
      <c r="R20" s="21"/>
      <c r="S20" s="114"/>
    </row>
    <row r="21" spans="1:19">
      <c r="B21" s="21"/>
      <c r="C21" s="207" t="s">
        <v>615</v>
      </c>
      <c r="F21" s="21">
        <v>-127</v>
      </c>
      <c r="G21" s="114"/>
      <c r="I21" s="21">
        <v>-34</v>
      </c>
      <c r="J21" s="114"/>
      <c r="L21" s="21">
        <v>-177</v>
      </c>
      <c r="M21" s="114"/>
      <c r="O21" s="21">
        <v>385</v>
      </c>
      <c r="P21" s="114"/>
      <c r="R21" s="21">
        <v>12</v>
      </c>
      <c r="S21" s="114"/>
    </row>
    <row r="22" spans="1:19">
      <c r="B22" s="5" t="s">
        <v>887</v>
      </c>
      <c r="C22" s="21"/>
      <c r="F22" s="21"/>
      <c r="G22" s="114"/>
      <c r="I22" s="21"/>
      <c r="J22" s="114"/>
      <c r="L22" s="21"/>
      <c r="M22" s="114"/>
      <c r="O22" s="21"/>
      <c r="P22" s="114"/>
      <c r="R22" s="21"/>
      <c r="S22" s="114"/>
    </row>
    <row r="23" spans="1:19">
      <c r="B23" s="21"/>
      <c r="C23" s="207" t="s">
        <v>888</v>
      </c>
      <c r="F23" s="21">
        <v>1</v>
      </c>
      <c r="G23" s="114"/>
      <c r="I23" s="21">
        <v>-18</v>
      </c>
      <c r="J23" s="114"/>
      <c r="L23" s="21">
        <v>-224</v>
      </c>
      <c r="M23" s="114"/>
      <c r="O23" s="21">
        <v>-274</v>
      </c>
      <c r="P23" s="114"/>
      <c r="R23" s="21">
        <v>0</v>
      </c>
      <c r="S23" s="114"/>
    </row>
    <row r="24" spans="1:19" ht="13.2">
      <c r="B24" s="5" t="s">
        <v>889</v>
      </c>
      <c r="C24" s="207"/>
      <c r="F24" s="21">
        <v>0</v>
      </c>
      <c r="G24" s="114"/>
      <c r="I24" s="21">
        <v>0</v>
      </c>
      <c r="J24" s="114"/>
      <c r="L24" s="21">
        <v>0</v>
      </c>
      <c r="M24" s="114"/>
      <c r="O24" s="21">
        <v>-219</v>
      </c>
      <c r="P24" s="114"/>
      <c r="R24" s="21">
        <v>0</v>
      </c>
      <c r="S24" s="114"/>
    </row>
    <row r="25" spans="1:19">
      <c r="B25" s="5" t="s">
        <v>618</v>
      </c>
      <c r="C25" s="21"/>
      <c r="F25" s="21"/>
      <c r="G25" s="114"/>
      <c r="I25" s="21"/>
      <c r="J25" s="114"/>
      <c r="L25" s="21"/>
      <c r="M25" s="114"/>
      <c r="O25" s="21"/>
      <c r="P25" s="114"/>
      <c r="R25" s="21"/>
      <c r="S25" s="114"/>
    </row>
    <row r="26" spans="1:19">
      <c r="C26" s="207" t="s">
        <v>619</v>
      </c>
      <c r="F26" s="21"/>
      <c r="G26" s="114"/>
      <c r="I26" s="21"/>
      <c r="J26" s="114"/>
      <c r="L26" s="21"/>
      <c r="M26" s="114"/>
      <c r="O26" s="21"/>
      <c r="P26" s="114"/>
      <c r="R26" s="21"/>
      <c r="S26" s="114"/>
    </row>
    <row r="27" spans="1:19">
      <c r="B27" s="21"/>
      <c r="C27" s="207" t="s">
        <v>620</v>
      </c>
      <c r="F27" s="21">
        <v>-35</v>
      </c>
      <c r="G27" s="114"/>
      <c r="I27" s="21">
        <v>-29</v>
      </c>
      <c r="J27" s="114"/>
      <c r="L27" s="21">
        <v>-2</v>
      </c>
      <c r="M27" s="114"/>
      <c r="O27" s="21">
        <v>-14</v>
      </c>
      <c r="P27" s="114"/>
      <c r="R27" s="21">
        <v>-29</v>
      </c>
      <c r="S27" s="114"/>
    </row>
    <row r="28" spans="1:19">
      <c r="B28" s="82" t="s">
        <v>621</v>
      </c>
      <c r="C28" s="23"/>
      <c r="F28" s="21"/>
      <c r="G28" s="114"/>
      <c r="I28" s="21"/>
      <c r="J28" s="114"/>
      <c r="L28" s="21"/>
      <c r="M28" s="114"/>
      <c r="O28" s="21"/>
      <c r="P28" s="114"/>
      <c r="R28" s="21"/>
      <c r="S28" s="114"/>
    </row>
    <row r="29" spans="1:19" ht="13.2">
      <c r="B29" s="82"/>
      <c r="C29" s="404" t="s">
        <v>53</v>
      </c>
      <c r="F29" s="21">
        <v>-42</v>
      </c>
      <c r="G29" s="114"/>
      <c r="I29" s="21">
        <v>0</v>
      </c>
      <c r="J29" s="114"/>
      <c r="L29" s="21">
        <v>0</v>
      </c>
      <c r="M29" s="114"/>
      <c r="O29" s="21">
        <v>0</v>
      </c>
      <c r="P29" s="114"/>
      <c r="R29" s="21">
        <v>0</v>
      </c>
      <c r="S29" s="114"/>
    </row>
    <row r="30" spans="1:19">
      <c r="B30" s="101" t="s">
        <v>890</v>
      </c>
      <c r="C30" s="83"/>
      <c r="F30" s="21">
        <v>-10</v>
      </c>
      <c r="G30" s="114"/>
      <c r="I30" s="21">
        <v>7</v>
      </c>
      <c r="J30" s="114"/>
      <c r="L30" s="21">
        <v>4</v>
      </c>
      <c r="M30" s="114"/>
      <c r="O30" s="21">
        <v>-4</v>
      </c>
      <c r="P30" s="114"/>
      <c r="R30" s="21">
        <v>-8</v>
      </c>
      <c r="S30" s="114"/>
    </row>
    <row r="31" spans="1:19" ht="12" thickBot="1">
      <c r="B31" s="101" t="s">
        <v>623</v>
      </c>
      <c r="E31" s="5" t="s">
        <v>566</v>
      </c>
      <c r="F31" s="208">
        <v>788</v>
      </c>
      <c r="G31" s="114"/>
      <c r="H31" s="5" t="s">
        <v>566</v>
      </c>
      <c r="I31" s="208">
        <v>928</v>
      </c>
      <c r="J31" s="114"/>
      <c r="K31" s="5" t="s">
        <v>566</v>
      </c>
      <c r="L31" s="208">
        <v>854</v>
      </c>
      <c r="M31" s="114"/>
      <c r="N31" s="5" t="s">
        <v>566</v>
      </c>
      <c r="O31" s="208">
        <v>-1679</v>
      </c>
      <c r="P31" s="114"/>
      <c r="Q31" s="5" t="s">
        <v>566</v>
      </c>
      <c r="R31" s="208">
        <v>4636</v>
      </c>
      <c r="S31" s="114"/>
    </row>
    <row r="32" spans="1:19" ht="12.6" thickTop="1">
      <c r="A32" s="203" t="s">
        <v>891</v>
      </c>
      <c r="B32" s="101"/>
      <c r="F32" s="114"/>
      <c r="G32" s="114"/>
      <c r="I32" s="114"/>
      <c r="J32" s="114"/>
      <c r="L32" s="114"/>
      <c r="M32" s="114"/>
      <c r="O32" s="114"/>
      <c r="P32" s="114"/>
      <c r="R32" s="114"/>
      <c r="S32" s="114"/>
    </row>
    <row r="33" spans="2:20">
      <c r="B33" s="206" t="s">
        <v>884</v>
      </c>
      <c r="E33" s="5" t="s">
        <v>566</v>
      </c>
      <c r="F33" s="86">
        <v>1.32</v>
      </c>
      <c r="G33" s="114"/>
      <c r="H33" s="5" t="s">
        <v>566</v>
      </c>
      <c r="I33" s="86">
        <v>2.84</v>
      </c>
      <c r="J33" s="114"/>
      <c r="K33" s="5" t="s">
        <v>566</v>
      </c>
      <c r="L33" s="86">
        <v>3.48</v>
      </c>
      <c r="M33" s="114"/>
      <c r="N33" s="5" t="s">
        <v>566</v>
      </c>
      <c r="O33" s="54">
        <v>3.2062739376253879</v>
      </c>
      <c r="P33" s="209"/>
      <c r="Q33" s="5" t="s">
        <v>566</v>
      </c>
      <c r="R33" s="54">
        <v>6.4652719665271965</v>
      </c>
      <c r="S33" s="114"/>
    </row>
    <row r="34" spans="2:20">
      <c r="B34" s="5" t="s">
        <v>885</v>
      </c>
      <c r="C34" s="21"/>
      <c r="F34" s="86">
        <v>0.62</v>
      </c>
      <c r="G34" s="114"/>
      <c r="I34" s="210">
        <v>-0.99</v>
      </c>
      <c r="J34" s="114"/>
      <c r="L34" s="210">
        <v>-1.1599999999999999</v>
      </c>
      <c r="M34" s="114"/>
      <c r="O34" s="54">
        <v>-6.0386649644355286</v>
      </c>
      <c r="P34" s="209"/>
      <c r="Q34" s="211"/>
      <c r="R34" s="54">
        <v>1.3255648535564855</v>
      </c>
      <c r="S34" s="114"/>
    </row>
    <row r="35" spans="2:20">
      <c r="B35" s="5" t="s">
        <v>611</v>
      </c>
      <c r="C35" s="21"/>
      <c r="F35" s="210"/>
      <c r="G35" s="114"/>
      <c r="I35" s="210"/>
      <c r="J35" s="114"/>
      <c r="L35" s="210"/>
      <c r="M35" s="114"/>
      <c r="O35" s="54"/>
      <c r="P35" s="209"/>
      <c r="Q35" s="211"/>
      <c r="R35" s="54"/>
      <c r="S35" s="114"/>
    </row>
    <row r="36" spans="2:20" ht="13.2">
      <c r="C36" s="207" t="s">
        <v>886</v>
      </c>
      <c r="F36" s="86">
        <v>-0.02</v>
      </c>
      <c r="G36" s="114"/>
      <c r="I36" s="210">
        <v>0</v>
      </c>
      <c r="J36" s="114"/>
      <c r="L36" s="210">
        <v>0</v>
      </c>
      <c r="M36" s="114"/>
      <c r="O36" s="210">
        <v>0</v>
      </c>
      <c r="P36" s="209"/>
      <c r="Q36" s="211"/>
      <c r="R36" s="210">
        <v>0</v>
      </c>
      <c r="S36" s="114"/>
    </row>
    <row r="37" spans="2:20">
      <c r="B37" s="5" t="s">
        <v>613</v>
      </c>
      <c r="C37" s="21"/>
      <c r="F37" s="210"/>
      <c r="G37" s="114"/>
      <c r="I37" s="210"/>
      <c r="J37" s="114"/>
      <c r="L37" s="210"/>
      <c r="M37" s="114"/>
      <c r="O37" s="212"/>
      <c r="P37" s="209"/>
      <c r="Q37" s="211"/>
      <c r="R37" s="212"/>
      <c r="S37" s="114"/>
    </row>
    <row r="38" spans="2:20">
      <c r="C38" s="207" t="s">
        <v>614</v>
      </c>
      <c r="F38" s="210"/>
      <c r="G38" s="114"/>
      <c r="I38" s="210"/>
      <c r="J38" s="114"/>
      <c r="L38" s="210"/>
      <c r="M38" s="114"/>
      <c r="O38" s="212"/>
      <c r="P38" s="209"/>
      <c r="Q38" s="211"/>
      <c r="R38" s="212"/>
      <c r="S38" s="114"/>
      <c r="T38" s="5" t="s">
        <v>892</v>
      </c>
    </row>
    <row r="39" spans="2:20">
      <c r="B39" s="21"/>
      <c r="C39" s="207" t="s">
        <v>615</v>
      </c>
      <c r="F39" s="86">
        <v>-0.24</v>
      </c>
      <c r="G39" s="114"/>
      <c r="I39" s="210">
        <v>-0.06</v>
      </c>
      <c r="J39" s="114"/>
      <c r="L39" s="210">
        <v>-0.33</v>
      </c>
      <c r="M39" s="114"/>
      <c r="O39" s="54">
        <v>0.70217034470180562</v>
      </c>
      <c r="P39" s="209"/>
      <c r="Q39" s="211"/>
      <c r="R39" s="54">
        <v>2.0083682008368201E-2</v>
      </c>
      <c r="S39" s="114"/>
    </row>
    <row r="40" spans="2:20">
      <c r="B40" s="5" t="s">
        <v>887</v>
      </c>
      <c r="C40" s="21"/>
      <c r="F40" s="210"/>
      <c r="G40" s="114"/>
      <c r="I40" s="210"/>
      <c r="J40" s="114"/>
      <c r="L40" s="210"/>
      <c r="M40" s="114"/>
      <c r="O40" s="212"/>
      <c r="P40" s="209"/>
      <c r="Q40" s="211"/>
      <c r="R40" s="212"/>
      <c r="S40" s="114"/>
    </row>
    <row r="41" spans="2:20">
      <c r="B41" s="21"/>
      <c r="C41" s="207" t="s">
        <v>888</v>
      </c>
      <c r="F41" s="86">
        <v>0</v>
      </c>
      <c r="G41" s="114"/>
      <c r="I41" s="210">
        <v>-0.03</v>
      </c>
      <c r="J41" s="114"/>
      <c r="L41" s="210">
        <v>-0.42</v>
      </c>
      <c r="M41" s="114"/>
      <c r="O41" s="54">
        <v>-0.49972642713842791</v>
      </c>
      <c r="P41" s="209"/>
      <c r="Q41" s="211"/>
      <c r="R41" s="210">
        <v>0</v>
      </c>
      <c r="S41" s="114"/>
    </row>
    <row r="42" spans="2:20" ht="13.2">
      <c r="B42" s="5" t="s">
        <v>889</v>
      </c>
      <c r="C42" s="207"/>
      <c r="F42" s="86">
        <v>0</v>
      </c>
      <c r="G42" s="114"/>
      <c r="I42" s="210">
        <v>0</v>
      </c>
      <c r="J42" s="114"/>
      <c r="L42" s="210">
        <v>0</v>
      </c>
      <c r="M42" s="114"/>
      <c r="O42" s="54">
        <v>-0.39941637789531281</v>
      </c>
      <c r="P42" s="209"/>
      <c r="Q42" s="211"/>
      <c r="R42" s="210">
        <v>0</v>
      </c>
      <c r="S42" s="114"/>
    </row>
    <row r="43" spans="2:20">
      <c r="B43" s="5" t="s">
        <v>618</v>
      </c>
      <c r="C43" s="21"/>
      <c r="F43" s="210"/>
      <c r="G43" s="114"/>
      <c r="I43" s="210"/>
      <c r="J43" s="114"/>
      <c r="L43" s="210"/>
      <c r="M43" s="114"/>
      <c r="O43" s="212"/>
      <c r="P43" s="209"/>
      <c r="Q43" s="211"/>
      <c r="R43" s="212"/>
      <c r="S43" s="114"/>
    </row>
    <row r="44" spans="2:20">
      <c r="B44" s="21"/>
      <c r="C44" s="21" t="s">
        <v>619</v>
      </c>
      <c r="F44" s="210"/>
      <c r="G44" s="114"/>
      <c r="I44" s="210"/>
      <c r="J44" s="114"/>
      <c r="L44" s="210"/>
      <c r="M44" s="114"/>
      <c r="O44" s="212"/>
      <c r="P44" s="209"/>
      <c r="Q44" s="211"/>
      <c r="R44" s="212"/>
      <c r="S44" s="114"/>
    </row>
    <row r="45" spans="2:20">
      <c r="B45" s="21"/>
      <c r="C45" s="21" t="s">
        <v>620</v>
      </c>
      <c r="F45" s="86">
        <v>-7.0000000000000007E-2</v>
      </c>
      <c r="G45" s="114"/>
      <c r="I45" s="210">
        <v>-0.06</v>
      </c>
      <c r="J45" s="114"/>
      <c r="L45" s="210">
        <v>0</v>
      </c>
      <c r="M45" s="114"/>
      <c r="O45" s="54">
        <v>-1.5533467080065659E-2</v>
      </c>
      <c r="P45" s="209"/>
      <c r="Q45" s="211"/>
      <c r="R45" s="54">
        <v>-4.8535564853556486E-2</v>
      </c>
      <c r="S45" s="114"/>
    </row>
    <row r="46" spans="2:20">
      <c r="B46" s="82" t="s">
        <v>621</v>
      </c>
      <c r="C46" s="23"/>
      <c r="F46" s="210"/>
      <c r="G46" s="114"/>
      <c r="I46" s="210"/>
      <c r="J46" s="114"/>
      <c r="L46" s="210"/>
      <c r="M46" s="114"/>
      <c r="O46" s="54"/>
      <c r="P46" s="209"/>
      <c r="Q46" s="211"/>
      <c r="R46" s="54"/>
      <c r="S46" s="114"/>
    </row>
    <row r="47" spans="2:20" ht="13.2">
      <c r="B47" s="82"/>
      <c r="C47" s="404" t="s">
        <v>53</v>
      </c>
      <c r="F47" s="86">
        <v>-0.08</v>
      </c>
      <c r="G47" s="114"/>
      <c r="I47" s="210">
        <v>0</v>
      </c>
      <c r="J47" s="114"/>
      <c r="L47" s="210">
        <v>0</v>
      </c>
      <c r="M47" s="114"/>
      <c r="O47" s="210">
        <v>0</v>
      </c>
      <c r="P47" s="209"/>
      <c r="Q47" s="211"/>
      <c r="R47" s="210">
        <v>0</v>
      </c>
      <c r="S47" s="114"/>
    </row>
    <row r="48" spans="2:20">
      <c r="B48" s="101" t="s">
        <v>890</v>
      </c>
      <c r="C48" s="83"/>
      <c r="F48" s="86">
        <v>-0.02</v>
      </c>
      <c r="G48" s="114"/>
      <c r="I48" s="210">
        <v>0.01</v>
      </c>
      <c r="J48" s="114"/>
      <c r="L48" s="210">
        <v>0.01</v>
      </c>
      <c r="M48" s="114"/>
      <c r="O48" s="54">
        <v>-7.2952763085901888E-3</v>
      </c>
      <c r="P48" s="209"/>
      <c r="Q48" s="211"/>
      <c r="R48" s="54">
        <v>-1.3389121338912133E-2</v>
      </c>
      <c r="S48" s="114"/>
    </row>
    <row r="49" spans="1:19" ht="12" thickBot="1">
      <c r="B49" s="101" t="s">
        <v>623</v>
      </c>
      <c r="E49" s="5" t="s">
        <v>566</v>
      </c>
      <c r="F49" s="213">
        <v>1.5099999999999998</v>
      </c>
      <c r="G49" s="114"/>
      <c r="H49" s="5" t="s">
        <v>566</v>
      </c>
      <c r="I49" s="213">
        <v>1.71</v>
      </c>
      <c r="J49" s="114"/>
      <c r="K49" s="5" t="s">
        <v>566</v>
      </c>
      <c r="L49" s="213">
        <v>1.58</v>
      </c>
      <c r="M49" s="114"/>
      <c r="N49" s="5" t="s">
        <v>566</v>
      </c>
      <c r="O49" s="213">
        <v>-3.06</v>
      </c>
      <c r="P49" s="114"/>
      <c r="Q49" s="5" t="s">
        <v>566</v>
      </c>
      <c r="R49" s="213">
        <v>7.76</v>
      </c>
      <c r="S49" s="114"/>
    </row>
    <row r="50" spans="1:19" ht="12.6" thickTop="1" thickBot="1">
      <c r="B50" s="5" t="s">
        <v>893</v>
      </c>
      <c r="C50" s="101"/>
      <c r="D50" s="101"/>
      <c r="E50" s="5" t="s">
        <v>566</v>
      </c>
      <c r="F50" s="214">
        <v>1.5133474169387362</v>
      </c>
      <c r="G50" s="54"/>
      <c r="H50" s="5" t="s">
        <v>566</v>
      </c>
      <c r="I50" s="214">
        <v>1.72</v>
      </c>
      <c r="J50" s="54"/>
      <c r="K50" s="5" t="s">
        <v>566</v>
      </c>
      <c r="L50" s="214">
        <v>1.58</v>
      </c>
      <c r="M50" s="54"/>
      <c r="N50" s="5" t="s">
        <v>566</v>
      </c>
      <c r="O50" s="214">
        <v>-3.06</v>
      </c>
      <c r="P50" s="54"/>
      <c r="Q50" s="5" t="s">
        <v>566</v>
      </c>
      <c r="R50" s="214">
        <v>7.8</v>
      </c>
      <c r="S50" s="54"/>
    </row>
    <row r="51" spans="1:19" ht="12" thickTop="1">
      <c r="B51" s="101"/>
      <c r="C51" s="101"/>
      <c r="D51" s="101"/>
      <c r="F51" s="54"/>
      <c r="G51" s="21"/>
      <c r="I51" s="54"/>
      <c r="J51" s="21"/>
      <c r="L51" s="54"/>
      <c r="M51" s="21"/>
      <c r="O51" s="54"/>
      <c r="P51" s="21"/>
      <c r="R51" s="54"/>
      <c r="S51" s="21"/>
    </row>
    <row r="52" spans="1:19" ht="12">
      <c r="A52" s="203" t="s">
        <v>894</v>
      </c>
      <c r="F52" s="21"/>
      <c r="G52" s="21"/>
      <c r="I52" s="21"/>
      <c r="J52" s="21"/>
      <c r="L52" s="21"/>
      <c r="M52" s="21"/>
      <c r="O52" s="21"/>
      <c r="P52" s="21"/>
      <c r="R52" s="21"/>
      <c r="S52" s="21"/>
    </row>
    <row r="53" spans="1:19">
      <c r="B53" s="101" t="s">
        <v>652</v>
      </c>
      <c r="E53" s="5" t="s">
        <v>566</v>
      </c>
      <c r="F53" s="114">
        <v>95618</v>
      </c>
      <c r="G53" s="114"/>
      <c r="H53" s="5" t="s">
        <v>566</v>
      </c>
      <c r="I53" s="114">
        <v>100483</v>
      </c>
      <c r="J53" s="114"/>
      <c r="K53" s="5" t="s">
        <v>566</v>
      </c>
      <c r="L53" s="114">
        <v>99833</v>
      </c>
      <c r="M53" s="114"/>
      <c r="N53" s="5" t="s">
        <v>566</v>
      </c>
      <c r="O53" s="114">
        <v>95998</v>
      </c>
      <c r="P53" s="114"/>
      <c r="Q53" s="5" t="s">
        <v>566</v>
      </c>
      <c r="R53" s="114">
        <v>118980</v>
      </c>
      <c r="S53" s="114"/>
    </row>
    <row r="54" spans="1:19">
      <c r="B54" s="101" t="s">
        <v>711</v>
      </c>
      <c r="F54" s="114">
        <v>125563</v>
      </c>
      <c r="G54" s="114"/>
      <c r="I54" s="114">
        <v>130874</v>
      </c>
      <c r="J54" s="114"/>
      <c r="L54" s="114">
        <v>132652</v>
      </c>
      <c r="M54" s="114"/>
      <c r="O54" s="114">
        <v>134798</v>
      </c>
      <c r="P54" s="114"/>
      <c r="R54" s="114">
        <v>156408</v>
      </c>
      <c r="S54" s="114"/>
    </row>
    <row r="55" spans="1:19">
      <c r="B55" s="206" t="s">
        <v>895</v>
      </c>
      <c r="F55" s="114"/>
      <c r="G55" s="114"/>
      <c r="I55" s="114"/>
      <c r="J55" s="114"/>
      <c r="L55" s="114"/>
      <c r="M55" s="114"/>
      <c r="O55" s="114"/>
      <c r="P55" s="114"/>
      <c r="R55" s="114"/>
      <c r="S55" s="114"/>
    </row>
    <row r="56" spans="1:19">
      <c r="B56" s="101" t="s">
        <v>896</v>
      </c>
    </row>
    <row r="57" spans="1:19">
      <c r="B57" s="5" t="s">
        <v>897</v>
      </c>
      <c r="F57" s="114">
        <v>77156</v>
      </c>
      <c r="G57" s="114"/>
      <c r="I57" s="114">
        <v>81145</v>
      </c>
      <c r="J57" s="114"/>
      <c r="L57" s="114">
        <v>84659</v>
      </c>
      <c r="M57" s="114"/>
      <c r="O57" s="114">
        <v>90750</v>
      </c>
      <c r="P57" s="114"/>
      <c r="R57" s="114">
        <v>94052</v>
      </c>
      <c r="S57" s="114"/>
    </row>
    <row r="58" spans="1:19">
      <c r="B58" s="101" t="s">
        <v>749</v>
      </c>
      <c r="F58" s="114">
        <v>5908</v>
      </c>
      <c r="G58" s="114"/>
      <c r="I58" s="114">
        <v>5908</v>
      </c>
      <c r="J58" s="114"/>
      <c r="L58" s="114">
        <v>5910</v>
      </c>
      <c r="M58" s="114"/>
      <c r="O58" s="114">
        <v>5659</v>
      </c>
      <c r="P58" s="114"/>
      <c r="R58" s="114">
        <v>5640</v>
      </c>
      <c r="S58" s="114"/>
    </row>
    <row r="59" spans="1:19">
      <c r="B59" s="101" t="s">
        <v>718</v>
      </c>
      <c r="F59" s="114">
        <v>18674</v>
      </c>
      <c r="G59" s="114"/>
      <c r="I59" s="114">
        <v>19016</v>
      </c>
      <c r="J59" s="114"/>
      <c r="L59" s="114">
        <v>16692</v>
      </c>
      <c r="M59" s="114"/>
      <c r="O59" s="114">
        <v>12641</v>
      </c>
      <c r="P59" s="114"/>
      <c r="R59" s="114">
        <v>21851</v>
      </c>
      <c r="S59" s="114"/>
    </row>
    <row r="60" spans="1:19">
      <c r="B60" s="206" t="s">
        <v>716</v>
      </c>
      <c r="F60" s="210">
        <v>36.919731119019374</v>
      </c>
      <c r="G60" s="54"/>
      <c r="I60" s="212">
        <v>35.32</v>
      </c>
      <c r="J60" s="54"/>
      <c r="L60" s="212">
        <v>30.84</v>
      </c>
      <c r="M60" s="54"/>
      <c r="O60" s="212">
        <v>23.47</v>
      </c>
      <c r="P60" s="54"/>
      <c r="R60" s="212">
        <v>38.54</v>
      </c>
      <c r="S60" s="54"/>
    </row>
    <row r="61" spans="1:19" ht="6" customHeight="1">
      <c r="F61" s="21"/>
      <c r="G61" s="21"/>
      <c r="I61" s="21"/>
      <c r="J61" s="21"/>
      <c r="L61" s="21"/>
      <c r="M61" s="21"/>
      <c r="O61" s="21"/>
      <c r="P61" s="21"/>
      <c r="R61" s="21"/>
      <c r="S61" s="21"/>
    </row>
    <row r="62" spans="1:19" ht="12">
      <c r="A62" s="203" t="s">
        <v>898</v>
      </c>
      <c r="F62" s="21"/>
      <c r="G62" s="21"/>
      <c r="I62" s="21"/>
      <c r="J62" s="21"/>
      <c r="L62" s="21"/>
      <c r="M62" s="21"/>
      <c r="O62" s="21"/>
      <c r="P62" s="21"/>
      <c r="R62" s="21"/>
      <c r="S62" s="21"/>
    </row>
    <row r="63" spans="1:19">
      <c r="B63" s="101" t="s">
        <v>899</v>
      </c>
      <c r="F63" s="21"/>
      <c r="G63" s="21"/>
      <c r="I63" s="21"/>
      <c r="J63" s="21"/>
      <c r="L63" s="21"/>
      <c r="M63" s="21"/>
      <c r="O63" s="21"/>
      <c r="P63" s="21"/>
      <c r="R63" s="21"/>
      <c r="S63" s="21"/>
    </row>
    <row r="64" spans="1:19" ht="13.2">
      <c r="B64" s="101" t="s">
        <v>900</v>
      </c>
      <c r="E64" s="215"/>
      <c r="F64" s="216" t="s">
        <v>901</v>
      </c>
      <c r="G64" s="217"/>
      <c r="H64" s="215"/>
      <c r="I64" s="216" t="s">
        <v>901</v>
      </c>
      <c r="J64" s="217"/>
      <c r="K64" s="215"/>
      <c r="L64" s="216" t="s">
        <v>902</v>
      </c>
      <c r="M64" s="217"/>
      <c r="N64" s="215"/>
      <c r="O64" s="216" t="s">
        <v>903</v>
      </c>
      <c r="P64" s="217"/>
      <c r="Q64" s="215"/>
      <c r="R64" s="216" t="s">
        <v>904</v>
      </c>
      <c r="S64" s="218"/>
    </row>
    <row r="65" spans="1:29" ht="6" customHeight="1">
      <c r="F65" s="21"/>
      <c r="G65" s="21"/>
      <c r="I65" s="21"/>
      <c r="J65" s="21"/>
      <c r="L65" s="21"/>
      <c r="M65" s="21"/>
      <c r="O65" s="21"/>
      <c r="P65" s="21"/>
      <c r="R65" s="21"/>
      <c r="S65" s="21"/>
    </row>
    <row r="66" spans="1:29" ht="12">
      <c r="A66" s="203" t="s">
        <v>905</v>
      </c>
      <c r="F66" s="21"/>
      <c r="G66" s="21"/>
      <c r="I66" s="21"/>
      <c r="J66" s="21"/>
      <c r="L66" s="21"/>
      <c r="M66" s="21"/>
      <c r="O66" s="21"/>
      <c r="P66" s="21"/>
      <c r="R66" s="21"/>
      <c r="S66" s="21"/>
    </row>
    <row r="67" spans="1:29" ht="13.2">
      <c r="B67" s="101" t="s">
        <v>906</v>
      </c>
      <c r="F67" s="114">
        <v>37300</v>
      </c>
      <c r="G67" s="114"/>
      <c r="I67" s="114">
        <v>35200</v>
      </c>
      <c r="J67" s="114"/>
      <c r="L67" s="114">
        <v>36000</v>
      </c>
      <c r="M67" s="114"/>
      <c r="O67" s="114">
        <v>38500</v>
      </c>
      <c r="P67" s="114"/>
      <c r="R67" s="114">
        <v>38400</v>
      </c>
      <c r="S67" s="114"/>
    </row>
    <row r="68" spans="1:29" ht="13.2">
      <c r="B68" s="101" t="s">
        <v>907</v>
      </c>
      <c r="F68" s="114">
        <v>11900</v>
      </c>
      <c r="G68" s="114"/>
      <c r="I68" s="114">
        <v>13400</v>
      </c>
      <c r="J68" s="114"/>
      <c r="L68" s="114">
        <v>14200</v>
      </c>
      <c r="M68" s="114"/>
      <c r="O68" s="114">
        <v>14700</v>
      </c>
      <c r="P68" s="114"/>
      <c r="R68" s="114">
        <v>15000</v>
      </c>
      <c r="S68" s="114"/>
    </row>
    <row r="69" spans="1:29">
      <c r="B69" s="101"/>
      <c r="F69" s="114"/>
      <c r="G69" s="114"/>
      <c r="I69" s="114"/>
      <c r="J69" s="114"/>
      <c r="L69" s="114"/>
      <c r="M69" s="114"/>
      <c r="O69" s="114"/>
      <c r="P69" s="114"/>
      <c r="R69" s="114"/>
    </row>
    <row r="70" spans="1:29" ht="48" customHeight="1">
      <c r="A70" s="219" t="s">
        <v>600</v>
      </c>
      <c r="B70" s="935" t="s">
        <v>908</v>
      </c>
      <c r="C70" s="935"/>
      <c r="D70" s="935"/>
      <c r="E70" s="935"/>
      <c r="F70" s="935"/>
      <c r="G70" s="935"/>
      <c r="H70" s="935"/>
      <c r="I70" s="935"/>
      <c r="J70" s="935"/>
      <c r="K70" s="935"/>
      <c r="L70" s="935"/>
      <c r="M70" s="935"/>
      <c r="N70" s="935"/>
      <c r="O70" s="935"/>
      <c r="P70" s="935"/>
      <c r="Q70" s="935"/>
      <c r="R70" s="935"/>
      <c r="S70" s="221"/>
    </row>
    <row r="71" spans="1:29" s="21" customFormat="1" ht="23.25" customHeight="1">
      <c r="A71" s="63" t="s">
        <v>602</v>
      </c>
      <c r="B71" s="939" t="s">
        <v>117</v>
      </c>
      <c r="C71" s="939"/>
      <c r="D71" s="939"/>
      <c r="E71" s="939"/>
      <c r="F71" s="939"/>
      <c r="G71" s="939"/>
      <c r="H71" s="939"/>
      <c r="I71" s="939"/>
      <c r="J71" s="939"/>
      <c r="K71" s="939"/>
      <c r="L71" s="939"/>
      <c r="M71" s="939"/>
      <c r="N71" s="939"/>
      <c r="O71" s="939"/>
      <c r="P71" s="939"/>
      <c r="Q71" s="939"/>
      <c r="R71" s="939"/>
      <c r="S71" s="939"/>
    </row>
    <row r="72" spans="1:29" ht="13.5" customHeight="1">
      <c r="A72" s="63" t="s">
        <v>630</v>
      </c>
      <c r="B72" s="940" t="s">
        <v>909</v>
      </c>
      <c r="C72" s="940"/>
      <c r="D72" s="940"/>
      <c r="E72" s="940"/>
      <c r="F72" s="940"/>
      <c r="G72" s="940"/>
      <c r="H72" s="940"/>
      <c r="I72" s="940"/>
      <c r="J72" s="940"/>
      <c r="K72" s="940"/>
      <c r="L72" s="940"/>
      <c r="M72" s="940"/>
      <c r="N72" s="940"/>
      <c r="O72" s="940"/>
      <c r="P72" s="940"/>
      <c r="Q72" s="940"/>
      <c r="R72" s="940"/>
      <c r="S72" s="222"/>
      <c r="T72" s="222"/>
      <c r="U72" s="222"/>
      <c r="V72" s="222"/>
      <c r="W72" s="222"/>
      <c r="X72" s="222"/>
      <c r="Y72" s="222"/>
      <c r="Z72" s="222"/>
      <c r="AA72" s="222"/>
      <c r="AB72" s="222"/>
      <c r="AC72" s="222"/>
    </row>
  </sheetData>
  <mergeCells count="8">
    <mergeCell ref="B71:S71"/>
    <mergeCell ref="B72:R72"/>
    <mergeCell ref="A1:S1"/>
    <mergeCell ref="A2:S2"/>
    <mergeCell ref="A3:S3"/>
    <mergeCell ref="A4:S4"/>
    <mergeCell ref="F6:R6"/>
    <mergeCell ref="B70:R70"/>
  </mergeCells>
  <phoneticPr fontId="0" type="noConversion"/>
  <printOptions horizontalCentered="1"/>
  <pageMargins left="0.25" right="0.25" top="0.75" bottom="0.5" header="0.3" footer="0.2"/>
  <pageSetup scale="59" orientation="landscape" r:id="rId1"/>
  <headerFooter alignWithMargins="0">
    <oddFooter>&amp;R&amp;A</oddFooter>
  </headerFooter>
  <ignoredErrors>
    <ignoredError sqref="A70:A72" numberStoredAsText="1"/>
  </ignoredErrors>
</worksheet>
</file>

<file path=xl/worksheets/sheet14.xml><?xml version="1.0" encoding="utf-8"?>
<worksheet xmlns="http://schemas.openxmlformats.org/spreadsheetml/2006/main" xmlns:r="http://schemas.openxmlformats.org/officeDocument/2006/relationships">
  <sheetPr>
    <pageSetUpPr fitToPage="1"/>
  </sheetPr>
  <dimension ref="A1:AY77"/>
  <sheetViews>
    <sheetView zoomScale="75" zoomScaleNormal="75" workbookViewId="0">
      <selection sqref="A1:AQ1"/>
    </sheetView>
  </sheetViews>
  <sheetFormatPr defaultColWidth="8.44140625" defaultRowHeight="13.2"/>
  <cols>
    <col min="1" max="1" width="2.44140625" style="226" customWidth="1"/>
    <col min="2" max="2" width="52.6640625" style="270" customWidth="1"/>
    <col min="3" max="3" width="2.44140625" style="2" customWidth="1"/>
    <col min="4" max="4" width="9.5546875" style="2" customWidth="1"/>
    <col min="5" max="6" width="2.44140625" style="2" customWidth="1"/>
    <col min="7" max="7" width="9.5546875" style="2" customWidth="1"/>
    <col min="8" max="9" width="2.44140625" style="2" customWidth="1"/>
    <col min="10" max="10" width="9.5546875" style="2" customWidth="1"/>
    <col min="11" max="12" width="2.44140625" style="2" customWidth="1"/>
    <col min="13" max="13" width="9.5546875" style="2" customWidth="1"/>
    <col min="14" max="15" width="2.44140625" style="226" customWidth="1"/>
    <col min="16" max="16" width="9.5546875" style="226" customWidth="1"/>
    <col min="17" max="18" width="2.44140625" style="226" customWidth="1"/>
    <col min="19" max="19" width="9.5546875" style="226" customWidth="1"/>
    <col min="20" max="21" width="2.44140625" style="226" customWidth="1"/>
    <col min="22" max="22" width="9.5546875" style="226" customWidth="1"/>
    <col min="23" max="23" width="2.44140625" style="226" customWidth="1"/>
    <col min="24" max="24" width="2.44140625" style="267" customWidth="1"/>
    <col min="25" max="25" width="9.5546875" style="271" customWidth="1"/>
    <col min="26" max="26" width="2.44140625" style="271" customWidth="1"/>
    <col min="27" max="27" width="2.44140625" style="226" hidden="1" customWidth="1"/>
    <col min="28" max="28" width="8.44140625" style="226" hidden="1" customWidth="1"/>
    <col min="29" max="30" width="2.44140625" style="226" hidden="1" customWidth="1"/>
    <col min="31" max="31" width="8.44140625" style="226" hidden="1" customWidth="1"/>
    <col min="32" max="33" width="2.44140625" style="226" hidden="1" customWidth="1"/>
    <col min="34" max="34" width="8.44140625" style="2" hidden="1" customWidth="1"/>
    <col min="35" max="35" width="2.5546875" style="2" hidden="1" customWidth="1"/>
    <col min="36" max="36" width="2.44140625" style="226" hidden="1" customWidth="1"/>
    <col min="37" max="37" width="8.44140625" style="2" hidden="1" customWidth="1"/>
    <col min="38" max="38" width="2.44140625" style="226" hidden="1" customWidth="1"/>
    <col min="39" max="39" width="2.44140625" style="226" customWidth="1"/>
    <col min="40" max="40" width="9.5546875" style="226" customWidth="1"/>
    <col min="41" max="41" width="2.5546875" style="226" customWidth="1"/>
    <col min="42" max="42" width="2.44140625" style="226" customWidth="1"/>
    <col min="43" max="43" width="9.5546875" style="226" customWidth="1"/>
    <col min="44" max="44" width="8.44140625" style="226" customWidth="1"/>
    <col min="45" max="16384" width="8.44140625" style="226"/>
  </cols>
  <sheetData>
    <row r="1" spans="1:43" s="224" customFormat="1">
      <c r="A1" s="952" t="s">
        <v>553</v>
      </c>
      <c r="B1" s="952"/>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c r="AM1" s="952"/>
      <c r="AN1" s="952"/>
      <c r="AO1" s="952"/>
      <c r="AP1" s="952"/>
      <c r="AQ1" s="952"/>
    </row>
    <row r="2" spans="1:43" s="224" customFormat="1">
      <c r="A2" s="952" t="s">
        <v>910</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row>
    <row r="3" spans="1:43" ht="10.199999999999999">
      <c r="A3" s="953" t="s">
        <v>911</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c r="AO3" s="953"/>
      <c r="AP3" s="953"/>
      <c r="AQ3" s="953"/>
    </row>
    <row r="4" spans="1:43" s="228" customFormat="1">
      <c r="A4" s="224"/>
      <c r="B4" s="227"/>
      <c r="C4" s="201"/>
      <c r="D4" s="201"/>
      <c r="E4" s="201"/>
      <c r="F4" s="201"/>
      <c r="G4" s="201"/>
      <c r="H4" s="201"/>
      <c r="I4" s="201"/>
      <c r="J4" s="201"/>
      <c r="K4" s="201"/>
      <c r="L4" s="5"/>
      <c r="M4" s="5"/>
      <c r="O4" s="224"/>
      <c r="P4" s="224"/>
      <c r="Q4" s="224"/>
      <c r="R4" s="224"/>
      <c r="S4" s="224"/>
      <c r="T4" s="224"/>
      <c r="U4" s="224"/>
      <c r="V4" s="224"/>
      <c r="W4" s="224"/>
      <c r="X4" s="224"/>
      <c r="Y4" s="224"/>
      <c r="Z4" s="224"/>
      <c r="AH4" s="5"/>
      <c r="AI4" s="5"/>
      <c r="AK4" s="5"/>
    </row>
    <row r="5" spans="1:43" s="228" customFormat="1">
      <c r="A5" s="224"/>
      <c r="B5" s="227"/>
      <c r="C5" s="954" t="s">
        <v>556</v>
      </c>
      <c r="D5" s="954"/>
      <c r="E5" s="954"/>
      <c r="F5" s="954"/>
      <c r="G5" s="954"/>
      <c r="H5" s="954"/>
      <c r="I5" s="954"/>
      <c r="J5" s="954"/>
      <c r="K5" s="954"/>
      <c r="L5" s="954"/>
      <c r="M5" s="954"/>
      <c r="N5" s="954"/>
      <c r="O5" s="954"/>
      <c r="P5" s="954"/>
      <c r="Q5" s="954"/>
      <c r="R5" s="954"/>
      <c r="S5" s="954"/>
      <c r="T5" s="954"/>
      <c r="U5" s="954"/>
      <c r="V5" s="954"/>
      <c r="W5" s="954"/>
      <c r="X5" s="954"/>
      <c r="Y5" s="954"/>
      <c r="Z5" s="224"/>
      <c r="AB5" s="954" t="s">
        <v>557</v>
      </c>
      <c r="AC5" s="954"/>
      <c r="AD5" s="954"/>
      <c r="AE5" s="954"/>
      <c r="AH5" s="954" t="s">
        <v>558</v>
      </c>
      <c r="AI5" s="954"/>
      <c r="AJ5" s="954"/>
      <c r="AK5" s="954"/>
      <c r="AN5" s="954" t="s">
        <v>559</v>
      </c>
      <c r="AO5" s="954"/>
      <c r="AP5" s="954"/>
      <c r="AQ5" s="954"/>
    </row>
    <row r="6" spans="1:43" s="228" customFormat="1" ht="13.8" thickBot="1">
      <c r="A6" s="224"/>
      <c r="B6" s="227"/>
      <c r="C6" s="201"/>
      <c r="D6" s="201"/>
      <c r="E6" s="201"/>
      <c r="F6" s="201"/>
      <c r="G6" s="201"/>
      <c r="H6" s="201"/>
      <c r="I6" s="201"/>
      <c r="J6" s="201"/>
      <c r="K6" s="201"/>
      <c r="L6" s="11"/>
      <c r="M6" s="5"/>
      <c r="N6" s="230"/>
      <c r="O6" s="224"/>
      <c r="P6" s="224"/>
      <c r="Q6" s="224"/>
      <c r="R6" s="224"/>
      <c r="S6" s="224"/>
      <c r="T6" s="224"/>
      <c r="U6" s="224"/>
      <c r="V6" s="224"/>
      <c r="W6" s="224"/>
      <c r="X6" s="231"/>
      <c r="Y6" s="232"/>
      <c r="Z6" s="224"/>
      <c r="AH6" s="5"/>
      <c r="AI6" s="5"/>
      <c r="AK6" s="5"/>
    </row>
    <row r="7" spans="1:43" s="228" customFormat="1">
      <c r="A7" s="224"/>
      <c r="B7" s="227"/>
      <c r="C7" s="7"/>
      <c r="D7" s="8" t="s">
        <v>560</v>
      </c>
      <c r="E7" s="233"/>
      <c r="F7" s="230"/>
      <c r="G7" s="6" t="s">
        <v>561</v>
      </c>
      <c r="H7" s="232"/>
      <c r="I7" s="230"/>
      <c r="J7" s="6" t="s">
        <v>562</v>
      </c>
      <c r="K7" s="232"/>
      <c r="L7" s="230"/>
      <c r="M7" s="6" t="s">
        <v>563</v>
      </c>
      <c r="N7" s="232"/>
      <c r="O7" s="7"/>
      <c r="P7" s="8" t="s">
        <v>560</v>
      </c>
      <c r="Q7" s="233"/>
      <c r="R7" s="230"/>
      <c r="S7" s="6" t="s">
        <v>561</v>
      </c>
      <c r="T7" s="232"/>
      <c r="U7" s="230"/>
      <c r="V7" s="6" t="s">
        <v>562</v>
      </c>
      <c r="W7" s="232"/>
      <c r="X7" s="230"/>
      <c r="Y7" s="6" t="s">
        <v>563</v>
      </c>
      <c r="Z7" s="224"/>
      <c r="AA7" s="230"/>
      <c r="AB7" s="6" t="s">
        <v>562</v>
      </c>
      <c r="AC7" s="6"/>
      <c r="AD7" s="230"/>
      <c r="AE7" s="6" t="s">
        <v>562</v>
      </c>
      <c r="AF7" s="232"/>
      <c r="AH7" s="6" t="s">
        <v>561</v>
      </c>
      <c r="AI7" s="6"/>
      <c r="AK7" s="6" t="s">
        <v>561</v>
      </c>
      <c r="AN7" s="6" t="s">
        <v>560</v>
      </c>
      <c r="AO7" s="6"/>
      <c r="AQ7" s="6" t="s">
        <v>560</v>
      </c>
    </row>
    <row r="8" spans="1:43" s="228" customFormat="1">
      <c r="A8" s="224"/>
      <c r="B8" s="227"/>
      <c r="C8" s="234"/>
      <c r="D8" s="13">
        <v>2011</v>
      </c>
      <c r="E8" s="37"/>
      <c r="F8" s="230"/>
      <c r="G8" s="13">
        <v>2011</v>
      </c>
      <c r="H8" s="232"/>
      <c r="I8" s="230"/>
      <c r="J8" s="13">
        <v>2011</v>
      </c>
      <c r="K8" s="232"/>
      <c r="L8" s="230"/>
      <c r="M8" s="13">
        <v>2011</v>
      </c>
      <c r="N8" s="232"/>
      <c r="O8" s="234"/>
      <c r="P8" s="13">
        <v>2010</v>
      </c>
      <c r="Q8" s="37"/>
      <c r="R8" s="230"/>
      <c r="S8" s="13">
        <v>2010</v>
      </c>
      <c r="T8" s="232"/>
      <c r="U8" s="230"/>
      <c r="V8" s="13">
        <v>2010</v>
      </c>
      <c r="W8" s="232"/>
      <c r="X8" s="230"/>
      <c r="Y8" s="13">
        <v>2010</v>
      </c>
      <c r="Z8" s="224"/>
      <c r="AA8" s="230"/>
      <c r="AB8" s="13">
        <v>2011</v>
      </c>
      <c r="AC8" s="6"/>
      <c r="AD8" s="230"/>
      <c r="AE8" s="13">
        <v>2010</v>
      </c>
      <c r="AF8" s="232"/>
      <c r="AH8" s="13">
        <v>2011</v>
      </c>
      <c r="AI8" s="6"/>
      <c r="AJ8" s="230"/>
      <c r="AK8" s="13">
        <v>2010</v>
      </c>
      <c r="AN8" s="13">
        <v>2011</v>
      </c>
      <c r="AO8" s="6"/>
      <c r="AP8" s="230"/>
      <c r="AQ8" s="13">
        <v>2010</v>
      </c>
    </row>
    <row r="9" spans="1:43" s="228" customFormat="1">
      <c r="A9" s="201"/>
      <c r="B9" s="624"/>
      <c r="C9" s="234"/>
      <c r="D9" s="6"/>
      <c r="E9" s="37"/>
      <c r="F9" s="11"/>
      <c r="G9" s="6"/>
      <c r="H9" s="6"/>
      <c r="I9" s="11"/>
      <c r="J9" s="6"/>
      <c r="K9" s="6"/>
      <c r="L9" s="11"/>
      <c r="M9" s="6"/>
      <c r="N9" s="6"/>
      <c r="O9" s="234"/>
      <c r="P9" s="6"/>
      <c r="Q9" s="37"/>
      <c r="R9" s="11"/>
      <c r="S9" s="6"/>
      <c r="T9" s="6"/>
      <c r="U9" s="11"/>
      <c r="V9" s="6"/>
      <c r="W9" s="6"/>
      <c r="X9" s="11"/>
      <c r="Y9" s="6"/>
      <c r="Z9" s="6"/>
      <c r="AA9" s="11"/>
      <c r="AB9" s="6"/>
      <c r="AC9" s="6"/>
      <c r="AD9" s="11"/>
      <c r="AE9" s="6"/>
      <c r="AF9" s="6"/>
      <c r="AG9" s="5"/>
      <c r="AH9" s="6"/>
      <c r="AI9" s="6"/>
      <c r="AJ9" s="11"/>
      <c r="AK9" s="6"/>
      <c r="AL9" s="5"/>
      <c r="AM9" s="5"/>
      <c r="AN9" s="6"/>
      <c r="AO9" s="6"/>
      <c r="AP9" s="11"/>
      <c r="AQ9" s="6"/>
    </row>
    <row r="10" spans="1:43" s="228" customFormat="1">
      <c r="A10" s="101" t="s">
        <v>912</v>
      </c>
      <c r="B10" s="15"/>
      <c r="C10" s="22" t="s">
        <v>566</v>
      </c>
      <c r="D10" s="181">
        <v>6426</v>
      </c>
      <c r="E10" s="37"/>
      <c r="F10" s="23" t="s">
        <v>566</v>
      </c>
      <c r="G10" s="181">
        <v>6728</v>
      </c>
      <c r="H10" s="11"/>
      <c r="I10" s="23" t="s">
        <v>566</v>
      </c>
      <c r="J10" s="181">
        <v>6611</v>
      </c>
      <c r="K10" s="11"/>
      <c r="L10" s="23" t="s">
        <v>566</v>
      </c>
      <c r="M10" s="181">
        <v>6215</v>
      </c>
      <c r="N10" s="11"/>
      <c r="O10" s="22" t="s">
        <v>566</v>
      </c>
      <c r="P10" s="181">
        <v>6242</v>
      </c>
      <c r="Q10" s="37"/>
      <c r="R10" s="23" t="s">
        <v>566</v>
      </c>
      <c r="S10" s="181">
        <v>6767</v>
      </c>
      <c r="T10" s="11"/>
      <c r="U10" s="23" t="s">
        <v>566</v>
      </c>
      <c r="V10" s="181">
        <v>6640</v>
      </c>
      <c r="W10" s="11"/>
      <c r="X10" s="23" t="s">
        <v>566</v>
      </c>
      <c r="Y10" s="181">
        <v>6258</v>
      </c>
      <c r="Z10" s="11"/>
      <c r="AA10" s="23" t="s">
        <v>566</v>
      </c>
      <c r="AB10" s="181">
        <v>12826</v>
      </c>
      <c r="AC10" s="181"/>
      <c r="AD10" s="23" t="s">
        <v>566</v>
      </c>
      <c r="AE10" s="181">
        <v>12898</v>
      </c>
      <c r="AF10" s="5"/>
      <c r="AG10" s="21" t="s">
        <v>566</v>
      </c>
      <c r="AH10" s="181">
        <v>19554</v>
      </c>
      <c r="AI10" s="181"/>
      <c r="AJ10" s="21" t="s">
        <v>566</v>
      </c>
      <c r="AK10" s="181">
        <v>19665</v>
      </c>
      <c r="AL10" s="5"/>
      <c r="AM10" s="21" t="s">
        <v>566</v>
      </c>
      <c r="AN10" s="181">
        <v>25980</v>
      </c>
      <c r="AO10" s="181"/>
      <c r="AP10" s="21" t="s">
        <v>566</v>
      </c>
      <c r="AQ10" s="181">
        <v>25907</v>
      </c>
    </row>
    <row r="11" spans="1:43" s="228" customFormat="1" ht="11.4">
      <c r="A11" s="101" t="s">
        <v>65</v>
      </c>
      <c r="B11" s="15"/>
      <c r="C11" s="22"/>
      <c r="D11" s="181">
        <v>174</v>
      </c>
      <c r="E11" s="37"/>
      <c r="F11" s="23"/>
      <c r="G11" s="181">
        <v>-276</v>
      </c>
      <c r="H11" s="11"/>
      <c r="I11" s="23"/>
      <c r="J11" s="181">
        <v>-165</v>
      </c>
      <c r="K11" s="11"/>
      <c r="L11" s="23"/>
      <c r="M11" s="181">
        <v>234</v>
      </c>
      <c r="N11" s="11"/>
      <c r="O11" s="22"/>
      <c r="P11" s="181">
        <v>203</v>
      </c>
      <c r="Q11" s="37"/>
      <c r="R11" s="23"/>
      <c r="S11" s="181">
        <v>-319</v>
      </c>
      <c r="T11" s="11"/>
      <c r="U11" s="23"/>
      <c r="V11" s="181">
        <v>-110</v>
      </c>
      <c r="W11" s="11"/>
      <c r="X11" s="23"/>
      <c r="Y11" s="181">
        <v>245</v>
      </c>
      <c r="Z11" s="11"/>
      <c r="AA11" s="23"/>
      <c r="AB11" s="181">
        <v>69</v>
      </c>
      <c r="AC11" s="181"/>
      <c r="AD11" s="23"/>
      <c r="AE11" s="181">
        <v>135</v>
      </c>
      <c r="AF11" s="5"/>
      <c r="AG11" s="21"/>
      <c r="AH11" s="181">
        <v>-207</v>
      </c>
      <c r="AI11" s="181"/>
      <c r="AJ11" s="21"/>
      <c r="AK11" s="181">
        <v>-184</v>
      </c>
      <c r="AL11" s="5"/>
      <c r="AM11" s="21"/>
      <c r="AN11" s="181">
        <v>-33</v>
      </c>
      <c r="AO11" s="181"/>
      <c r="AP11" s="21"/>
      <c r="AQ11" s="181">
        <v>19</v>
      </c>
    </row>
    <row r="12" spans="1:43" s="228" customFormat="1">
      <c r="A12" s="101" t="s">
        <v>675</v>
      </c>
      <c r="B12" s="15"/>
      <c r="C12" s="237"/>
      <c r="D12" s="116">
        <v>5</v>
      </c>
      <c r="E12" s="37"/>
      <c r="F12" s="238"/>
      <c r="G12" s="116">
        <v>-20</v>
      </c>
      <c r="H12" s="11"/>
      <c r="I12" s="238"/>
      <c r="J12" s="116">
        <v>11</v>
      </c>
      <c r="K12" s="11"/>
      <c r="L12" s="238"/>
      <c r="M12" s="116">
        <v>-1</v>
      </c>
      <c r="N12" s="11"/>
      <c r="O12" s="237"/>
      <c r="P12" s="116">
        <v>-3</v>
      </c>
      <c r="Q12" s="37"/>
      <c r="R12" s="238"/>
      <c r="S12" s="116">
        <v>51</v>
      </c>
      <c r="T12" s="11"/>
      <c r="U12" s="238"/>
      <c r="V12" s="116">
        <v>-17</v>
      </c>
      <c r="W12" s="11"/>
      <c r="X12" s="238"/>
      <c r="Y12" s="116">
        <v>0</v>
      </c>
      <c r="Z12" s="11"/>
      <c r="AA12" s="238"/>
      <c r="AB12" s="116">
        <v>10</v>
      </c>
      <c r="AC12" s="181"/>
      <c r="AD12" s="238"/>
      <c r="AE12" s="116">
        <v>-17</v>
      </c>
      <c r="AF12" s="5"/>
      <c r="AG12" s="239"/>
      <c r="AH12" s="116">
        <v>-10</v>
      </c>
      <c r="AI12" s="181"/>
      <c r="AJ12" s="239"/>
      <c r="AK12" s="116">
        <v>34</v>
      </c>
      <c r="AL12" s="5"/>
      <c r="AM12" s="239"/>
      <c r="AN12" s="116">
        <v>-5</v>
      </c>
      <c r="AO12" s="181"/>
      <c r="AP12" s="239"/>
      <c r="AQ12" s="116">
        <v>31</v>
      </c>
    </row>
    <row r="13" spans="1:43" s="228" customFormat="1" ht="11.4">
      <c r="A13" s="101"/>
      <c r="B13" s="15"/>
      <c r="C13" s="237"/>
      <c r="D13" s="181"/>
      <c r="E13" s="37"/>
      <c r="F13" s="238"/>
      <c r="G13" s="181"/>
      <c r="H13" s="11"/>
      <c r="I13" s="238"/>
      <c r="J13" s="181"/>
      <c r="K13" s="11"/>
      <c r="L13" s="238"/>
      <c r="M13" s="181"/>
      <c r="N13" s="11"/>
      <c r="O13" s="237"/>
      <c r="P13" s="181"/>
      <c r="Q13" s="37"/>
      <c r="R13" s="238"/>
      <c r="S13" s="181"/>
      <c r="T13" s="11"/>
      <c r="U13" s="238"/>
      <c r="V13" s="181"/>
      <c r="W13" s="11"/>
      <c r="X13" s="238"/>
      <c r="Y13" s="181"/>
      <c r="Z13" s="11"/>
      <c r="AA13" s="238"/>
      <c r="AB13" s="181"/>
      <c r="AC13" s="181"/>
      <c r="AD13" s="238"/>
      <c r="AE13" s="181"/>
      <c r="AF13" s="5"/>
      <c r="AG13" s="239"/>
      <c r="AH13" s="181"/>
      <c r="AI13" s="181"/>
      <c r="AJ13" s="239"/>
      <c r="AK13" s="181"/>
      <c r="AL13" s="5"/>
      <c r="AM13" s="239"/>
      <c r="AN13" s="181"/>
      <c r="AO13" s="181"/>
      <c r="AP13" s="239"/>
      <c r="AQ13" s="181"/>
    </row>
    <row r="14" spans="1:43" s="228" customFormat="1" ht="11.4">
      <c r="A14" s="101" t="s">
        <v>913</v>
      </c>
      <c r="B14" s="15"/>
      <c r="C14" s="237"/>
      <c r="D14" s="181">
        <v>6605</v>
      </c>
      <c r="E14" s="37"/>
      <c r="F14" s="238"/>
      <c r="G14" s="181">
        <v>6432</v>
      </c>
      <c r="H14" s="11"/>
      <c r="I14" s="238"/>
      <c r="J14" s="181">
        <v>6457</v>
      </c>
      <c r="K14" s="11"/>
      <c r="L14" s="238"/>
      <c r="M14" s="181">
        <v>6448</v>
      </c>
      <c r="N14" s="11"/>
      <c r="O14" s="237"/>
      <c r="P14" s="181">
        <v>6442</v>
      </c>
      <c r="Q14" s="37"/>
      <c r="R14" s="238"/>
      <c r="S14" s="181">
        <v>6499</v>
      </c>
      <c r="T14" s="11"/>
      <c r="U14" s="238"/>
      <c r="V14" s="181">
        <v>6513</v>
      </c>
      <c r="W14" s="11"/>
      <c r="X14" s="238"/>
      <c r="Y14" s="181">
        <v>6503</v>
      </c>
      <c r="Z14" s="11"/>
      <c r="AA14" s="238"/>
      <c r="AB14" s="181">
        <v>12905</v>
      </c>
      <c r="AC14" s="114"/>
      <c r="AD14" s="238"/>
      <c r="AE14" s="114">
        <v>13016</v>
      </c>
      <c r="AF14" s="5"/>
      <c r="AG14" s="239"/>
      <c r="AH14" s="114">
        <v>19337</v>
      </c>
      <c r="AI14" s="114"/>
      <c r="AJ14" s="239"/>
      <c r="AK14" s="114">
        <v>19515</v>
      </c>
      <c r="AL14" s="5"/>
      <c r="AM14" s="239"/>
      <c r="AN14" s="114">
        <v>25942</v>
      </c>
      <c r="AO14" s="114"/>
      <c r="AP14" s="239"/>
      <c r="AQ14" s="114">
        <v>25957</v>
      </c>
    </row>
    <row r="15" spans="1:43" s="228" customFormat="1">
      <c r="A15" s="101" t="s">
        <v>914</v>
      </c>
      <c r="B15" s="15"/>
      <c r="C15" s="237"/>
      <c r="D15" s="181">
        <v>-4198</v>
      </c>
      <c r="E15" s="37"/>
      <c r="F15" s="238"/>
      <c r="G15" s="181">
        <v>-5132</v>
      </c>
      <c r="H15" s="11"/>
      <c r="I15" s="238"/>
      <c r="J15" s="181">
        <v>-6355</v>
      </c>
      <c r="K15" s="11"/>
      <c r="L15" s="238"/>
      <c r="M15" s="181">
        <v>-4476</v>
      </c>
      <c r="N15" s="11"/>
      <c r="O15" s="237"/>
      <c r="P15" s="181">
        <v>-4842</v>
      </c>
      <c r="Q15" s="37"/>
      <c r="R15" s="238"/>
      <c r="S15" s="181">
        <v>-4603</v>
      </c>
      <c r="T15" s="11"/>
      <c r="U15" s="238"/>
      <c r="V15" s="181">
        <v>-4714</v>
      </c>
      <c r="W15" s="11"/>
      <c r="X15" s="238"/>
      <c r="Y15" s="181">
        <v>-4792</v>
      </c>
      <c r="Z15" s="11"/>
      <c r="AA15" s="238"/>
      <c r="AB15" s="181">
        <v>-10831</v>
      </c>
      <c r="AC15" s="114"/>
      <c r="AD15" s="238"/>
      <c r="AE15" s="114">
        <v>-9506</v>
      </c>
      <c r="AF15" s="5"/>
      <c r="AG15" s="239"/>
      <c r="AH15" s="114">
        <v>-15963</v>
      </c>
      <c r="AI15" s="114"/>
      <c r="AJ15" s="239"/>
      <c r="AK15" s="114">
        <v>-14109</v>
      </c>
      <c r="AL15" s="5"/>
      <c r="AM15" s="239"/>
      <c r="AN15" s="114">
        <v>-20161</v>
      </c>
      <c r="AO15" s="114"/>
      <c r="AP15" s="239"/>
      <c r="AQ15" s="114">
        <v>-18951</v>
      </c>
    </row>
    <row r="16" spans="1:43" s="228" customFormat="1" ht="11.4">
      <c r="A16" s="5" t="s">
        <v>915</v>
      </c>
      <c r="B16" s="11"/>
      <c r="C16" s="36"/>
      <c r="D16" s="181">
        <v>-921</v>
      </c>
      <c r="E16" s="37"/>
      <c r="F16" s="11"/>
      <c r="G16" s="181">
        <v>-907</v>
      </c>
      <c r="H16" s="11"/>
      <c r="I16" s="11"/>
      <c r="J16" s="181">
        <v>-908</v>
      </c>
      <c r="K16" s="11"/>
      <c r="L16" s="11"/>
      <c r="M16" s="181">
        <v>-904</v>
      </c>
      <c r="N16" s="11"/>
      <c r="O16" s="36"/>
      <c r="P16" s="181">
        <v>-924</v>
      </c>
      <c r="Q16" s="37"/>
      <c r="R16" s="11"/>
      <c r="S16" s="181">
        <v>-915</v>
      </c>
      <c r="T16" s="11"/>
      <c r="U16" s="11"/>
      <c r="V16" s="181">
        <v>-914</v>
      </c>
      <c r="W16" s="11"/>
      <c r="X16" s="11"/>
      <c r="Y16" s="181">
        <v>-925</v>
      </c>
      <c r="Z16" s="11"/>
      <c r="AA16" s="11"/>
      <c r="AB16" s="181">
        <v>-1812</v>
      </c>
      <c r="AC16" s="114"/>
      <c r="AD16" s="11"/>
      <c r="AE16" s="114">
        <v>-1839</v>
      </c>
      <c r="AF16" s="5"/>
      <c r="AG16" s="5"/>
      <c r="AH16" s="114">
        <v>-2719</v>
      </c>
      <c r="AI16" s="114"/>
      <c r="AJ16" s="5"/>
      <c r="AK16" s="114">
        <v>-2754</v>
      </c>
      <c r="AL16" s="5"/>
      <c r="AM16" s="5"/>
      <c r="AN16" s="114">
        <v>-3640</v>
      </c>
      <c r="AO16" s="114"/>
      <c r="AP16" s="5"/>
      <c r="AQ16" s="114">
        <v>-3678</v>
      </c>
    </row>
    <row r="17" spans="1:43" s="228" customFormat="1">
      <c r="A17" s="101" t="s">
        <v>916</v>
      </c>
      <c r="B17" s="15"/>
      <c r="C17" s="237"/>
      <c r="D17" s="181">
        <v>-861</v>
      </c>
      <c r="E17" s="37"/>
      <c r="F17" s="238"/>
      <c r="G17" s="181">
        <v>-696</v>
      </c>
      <c r="H17" s="11"/>
      <c r="I17" s="238"/>
      <c r="J17" s="181">
        <v>-685</v>
      </c>
      <c r="K17" s="11"/>
      <c r="L17" s="238"/>
      <c r="M17" s="181">
        <v>-730</v>
      </c>
      <c r="N17" s="11"/>
      <c r="O17" s="237"/>
      <c r="P17" s="181">
        <v>-726</v>
      </c>
      <c r="Q17" s="37"/>
      <c r="R17" s="238"/>
      <c r="S17" s="181">
        <v>-706</v>
      </c>
      <c r="T17" s="11"/>
      <c r="U17" s="238"/>
      <c r="V17" s="181">
        <v>-664</v>
      </c>
      <c r="W17" s="11"/>
      <c r="X17" s="238"/>
      <c r="Y17" s="181">
        <v>-704</v>
      </c>
      <c r="Z17" s="11"/>
      <c r="AA17" s="238"/>
      <c r="AB17" s="181">
        <v>-1415</v>
      </c>
      <c r="AC17" s="181"/>
      <c r="AD17" s="238"/>
      <c r="AE17" s="181">
        <v>-1368</v>
      </c>
      <c r="AF17" s="5"/>
      <c r="AG17" s="239"/>
      <c r="AH17" s="181">
        <v>-2111</v>
      </c>
      <c r="AI17" s="181"/>
      <c r="AJ17" s="239"/>
      <c r="AK17" s="181">
        <v>-2074</v>
      </c>
      <c r="AL17" s="5"/>
      <c r="AM17" s="239"/>
      <c r="AN17" s="181">
        <v>-2972</v>
      </c>
      <c r="AO17" s="181"/>
      <c r="AP17" s="239"/>
      <c r="AQ17" s="181">
        <v>-2800</v>
      </c>
    </row>
    <row r="18" spans="1:43" s="228" customFormat="1">
      <c r="A18" s="101" t="s">
        <v>917</v>
      </c>
      <c r="B18" s="15"/>
      <c r="C18" s="237"/>
      <c r="D18" s="116">
        <v>-13</v>
      </c>
      <c r="E18" s="37"/>
      <c r="F18" s="238"/>
      <c r="G18" s="116">
        <v>-8</v>
      </c>
      <c r="H18" s="11"/>
      <c r="I18" s="238"/>
      <c r="J18" s="116">
        <v>-11</v>
      </c>
      <c r="K18" s="11"/>
      <c r="L18" s="238"/>
      <c r="M18" s="116">
        <v>-11</v>
      </c>
      <c r="N18" s="11"/>
      <c r="O18" s="237"/>
      <c r="P18" s="116">
        <v>1</v>
      </c>
      <c r="Q18" s="37"/>
      <c r="R18" s="238"/>
      <c r="S18" s="116">
        <v>-9</v>
      </c>
      <c r="T18" s="11"/>
      <c r="U18" s="238"/>
      <c r="V18" s="116">
        <v>-14</v>
      </c>
      <c r="W18" s="11"/>
      <c r="X18" s="238"/>
      <c r="Y18" s="116">
        <v>-11</v>
      </c>
      <c r="Z18" s="11"/>
      <c r="AA18" s="238"/>
      <c r="AB18" s="116">
        <v>-22</v>
      </c>
      <c r="AC18" s="181"/>
      <c r="AD18" s="238"/>
      <c r="AE18" s="116">
        <v>-25</v>
      </c>
      <c r="AF18" s="5"/>
      <c r="AG18" s="239"/>
      <c r="AH18" s="116">
        <v>-30</v>
      </c>
      <c r="AI18" s="181"/>
      <c r="AJ18" s="239"/>
      <c r="AK18" s="116">
        <v>-34</v>
      </c>
      <c r="AL18" s="5"/>
      <c r="AM18" s="239"/>
      <c r="AN18" s="116">
        <v>-43</v>
      </c>
      <c r="AO18" s="181"/>
      <c r="AP18" s="239"/>
      <c r="AQ18" s="116">
        <v>-33</v>
      </c>
    </row>
    <row r="19" spans="1:43" s="228" customFormat="1" ht="11.4">
      <c r="A19" s="101" t="s">
        <v>918</v>
      </c>
      <c r="B19" s="15"/>
      <c r="C19" s="237"/>
      <c r="D19" s="116">
        <v>612</v>
      </c>
      <c r="E19" s="37"/>
      <c r="F19" s="238"/>
      <c r="G19" s="116">
        <v>-311</v>
      </c>
      <c r="H19" s="11"/>
      <c r="I19" s="238"/>
      <c r="J19" s="116">
        <v>-1502</v>
      </c>
      <c r="K19" s="11"/>
      <c r="L19" s="238"/>
      <c r="M19" s="116">
        <v>327</v>
      </c>
      <c r="N19" s="11"/>
      <c r="O19" s="237"/>
      <c r="P19" s="116">
        <v>-49</v>
      </c>
      <c r="Q19" s="37"/>
      <c r="R19" s="238"/>
      <c r="S19" s="116">
        <v>266</v>
      </c>
      <c r="T19" s="11"/>
      <c r="U19" s="238"/>
      <c r="V19" s="116">
        <v>207</v>
      </c>
      <c r="W19" s="11"/>
      <c r="X19" s="238"/>
      <c r="Y19" s="116">
        <v>71</v>
      </c>
      <c r="Z19" s="11"/>
      <c r="AA19" s="238"/>
      <c r="AB19" s="116">
        <v>-1175</v>
      </c>
      <c r="AC19" s="181"/>
      <c r="AD19" s="238"/>
      <c r="AE19" s="116">
        <v>278</v>
      </c>
      <c r="AF19" s="5"/>
      <c r="AG19" s="238"/>
      <c r="AH19" s="116">
        <v>-1486</v>
      </c>
      <c r="AI19" s="181"/>
      <c r="AJ19" s="238"/>
      <c r="AK19" s="116">
        <v>544</v>
      </c>
      <c r="AL19" s="5"/>
      <c r="AM19" s="238"/>
      <c r="AN19" s="116">
        <v>-874</v>
      </c>
      <c r="AO19" s="181"/>
      <c r="AP19" s="238"/>
      <c r="AQ19" s="116">
        <v>495</v>
      </c>
    </row>
    <row r="20" spans="1:43" s="228" customFormat="1" ht="11.4">
      <c r="A20" s="101"/>
      <c r="B20" s="15"/>
      <c r="C20" s="237"/>
      <c r="D20" s="181"/>
      <c r="E20" s="37"/>
      <c r="F20" s="238"/>
      <c r="G20" s="181"/>
      <c r="H20" s="11"/>
      <c r="I20" s="238"/>
      <c r="J20" s="181"/>
      <c r="K20" s="11"/>
      <c r="L20" s="238"/>
      <c r="M20" s="181"/>
      <c r="N20" s="11"/>
      <c r="O20" s="237"/>
      <c r="P20" s="181"/>
      <c r="Q20" s="37"/>
      <c r="R20" s="238"/>
      <c r="S20" s="181"/>
      <c r="T20" s="11"/>
      <c r="U20" s="238"/>
      <c r="V20" s="181"/>
      <c r="W20" s="11"/>
      <c r="X20" s="238"/>
      <c r="Y20" s="181"/>
      <c r="Z20" s="11"/>
      <c r="AA20" s="238"/>
      <c r="AB20" s="181"/>
      <c r="AC20" s="114"/>
      <c r="AD20" s="238"/>
      <c r="AE20" s="114"/>
      <c r="AF20" s="5"/>
      <c r="AG20" s="239"/>
      <c r="AH20" s="114"/>
      <c r="AI20" s="114"/>
      <c r="AJ20" s="239"/>
      <c r="AK20" s="114"/>
      <c r="AL20" s="5"/>
      <c r="AM20" s="239"/>
      <c r="AN20" s="114"/>
      <c r="AO20" s="114"/>
      <c r="AP20" s="239"/>
      <c r="AQ20" s="114"/>
    </row>
    <row r="21" spans="1:43" s="228" customFormat="1" ht="11.4">
      <c r="A21" s="101" t="s">
        <v>919</v>
      </c>
      <c r="B21" s="15"/>
      <c r="C21" s="237"/>
      <c r="D21" s="181">
        <v>309</v>
      </c>
      <c r="E21" s="37"/>
      <c r="F21" s="238"/>
      <c r="G21" s="181">
        <v>298</v>
      </c>
      <c r="H21" s="11"/>
      <c r="I21" s="238"/>
      <c r="J21" s="181">
        <v>310</v>
      </c>
      <c r="K21" s="11"/>
      <c r="L21" s="238"/>
      <c r="M21" s="181">
        <v>284</v>
      </c>
      <c r="N21" s="11"/>
      <c r="O21" s="237"/>
      <c r="P21" s="181">
        <v>291</v>
      </c>
      <c r="Q21" s="37"/>
      <c r="R21" s="238"/>
      <c r="S21" s="181">
        <v>284</v>
      </c>
      <c r="T21" s="11"/>
      <c r="U21" s="238"/>
      <c r="V21" s="181">
        <v>310</v>
      </c>
      <c r="W21" s="11"/>
      <c r="X21" s="238"/>
      <c r="Y21" s="181">
        <v>304</v>
      </c>
      <c r="Z21" s="11"/>
      <c r="AA21" s="238"/>
      <c r="AB21" s="181">
        <v>594</v>
      </c>
      <c r="AC21" s="181"/>
      <c r="AD21" s="238"/>
      <c r="AE21" s="181">
        <v>614</v>
      </c>
      <c r="AF21" s="5"/>
      <c r="AG21" s="239"/>
      <c r="AH21" s="181">
        <v>892</v>
      </c>
      <c r="AI21" s="181"/>
      <c r="AJ21" s="239"/>
      <c r="AK21" s="181">
        <v>898</v>
      </c>
      <c r="AL21" s="5"/>
      <c r="AM21" s="239"/>
      <c r="AN21" s="181">
        <v>1201</v>
      </c>
      <c r="AO21" s="181"/>
      <c r="AP21" s="239"/>
      <c r="AQ21" s="181">
        <v>1189</v>
      </c>
    </row>
    <row r="22" spans="1:43" s="228" customFormat="1" ht="11.4">
      <c r="A22" s="101" t="s">
        <v>920</v>
      </c>
      <c r="B22" s="15"/>
      <c r="C22" s="237"/>
      <c r="D22" s="181"/>
      <c r="E22" s="37"/>
      <c r="F22" s="238"/>
      <c r="G22" s="181"/>
      <c r="H22" s="11"/>
      <c r="I22" s="238"/>
      <c r="J22" s="181"/>
      <c r="K22" s="11"/>
      <c r="L22" s="238"/>
      <c r="M22" s="181"/>
      <c r="N22" s="11"/>
      <c r="O22" s="237"/>
      <c r="P22" s="181"/>
      <c r="Q22" s="37"/>
      <c r="R22" s="238"/>
      <c r="S22" s="181"/>
      <c r="T22" s="11"/>
      <c r="U22" s="238"/>
      <c r="V22" s="181"/>
      <c r="W22" s="11"/>
      <c r="X22" s="238"/>
      <c r="Y22" s="181"/>
      <c r="Z22" s="11"/>
      <c r="AA22" s="238"/>
      <c r="AB22" s="181"/>
      <c r="AC22" s="181"/>
      <c r="AD22" s="238"/>
      <c r="AE22" s="181"/>
      <c r="AF22" s="5"/>
      <c r="AG22" s="239"/>
      <c r="AH22" s="181"/>
      <c r="AI22" s="181"/>
      <c r="AJ22" s="239"/>
      <c r="AK22" s="181"/>
      <c r="AL22" s="5"/>
      <c r="AM22" s="239"/>
      <c r="AN22" s="181"/>
      <c r="AO22" s="181"/>
      <c r="AP22" s="239"/>
      <c r="AQ22" s="181"/>
    </row>
    <row r="23" spans="1:43" s="228" customFormat="1" ht="11.4">
      <c r="A23" s="101" t="s">
        <v>921</v>
      </c>
      <c r="B23" s="15"/>
      <c r="C23" s="237"/>
      <c r="D23" s="181">
        <v>-3</v>
      </c>
      <c r="E23" s="37"/>
      <c r="F23" s="238"/>
      <c r="G23" s="181">
        <v>-5</v>
      </c>
      <c r="H23" s="11"/>
      <c r="I23" s="238"/>
      <c r="J23" s="181">
        <v>-3</v>
      </c>
      <c r="K23" s="11"/>
      <c r="L23" s="238"/>
      <c r="M23" s="181">
        <v>-4</v>
      </c>
      <c r="N23" s="11"/>
      <c r="O23" s="237"/>
      <c r="P23" s="181">
        <v>-3</v>
      </c>
      <c r="Q23" s="37"/>
      <c r="R23" s="238"/>
      <c r="S23" s="181">
        <v>-2</v>
      </c>
      <c r="T23" s="11"/>
      <c r="U23" s="238"/>
      <c r="V23" s="181">
        <v>-1</v>
      </c>
      <c r="W23" s="11"/>
      <c r="X23" s="238"/>
      <c r="Y23" s="181">
        <v>-1</v>
      </c>
      <c r="Z23" s="11"/>
      <c r="AA23" s="238"/>
      <c r="AB23" s="181">
        <v>-7</v>
      </c>
      <c r="AC23" s="181"/>
      <c r="AD23" s="238"/>
      <c r="AE23" s="181">
        <v>-2</v>
      </c>
      <c r="AF23" s="5"/>
      <c r="AG23" s="239"/>
      <c r="AH23" s="181">
        <v>-12</v>
      </c>
      <c r="AI23" s="181"/>
      <c r="AJ23" s="239"/>
      <c r="AK23" s="181">
        <v>-4</v>
      </c>
      <c r="AL23" s="5"/>
      <c r="AM23" s="239"/>
      <c r="AN23" s="181">
        <v>-15</v>
      </c>
      <c r="AO23" s="181"/>
      <c r="AP23" s="239"/>
      <c r="AQ23" s="181">
        <v>-7</v>
      </c>
    </row>
    <row r="24" spans="1:43" s="228" customFormat="1" ht="11.4">
      <c r="A24" s="101" t="s">
        <v>621</v>
      </c>
      <c r="B24" s="23"/>
      <c r="C24" s="36"/>
      <c r="D24" s="181"/>
      <c r="E24" s="37"/>
      <c r="F24" s="238"/>
      <c r="G24" s="181"/>
      <c r="H24" s="11"/>
      <c r="I24" s="238"/>
      <c r="J24" s="181"/>
      <c r="K24" s="11"/>
      <c r="L24" s="238"/>
      <c r="M24" s="181"/>
      <c r="N24" s="11"/>
      <c r="O24" s="237"/>
      <c r="P24" s="181"/>
      <c r="Q24" s="37"/>
      <c r="R24" s="238"/>
      <c r="S24" s="181"/>
      <c r="T24" s="11"/>
      <c r="U24" s="238"/>
      <c r="V24" s="181"/>
      <c r="W24" s="11"/>
      <c r="X24" s="238"/>
      <c r="Y24" s="181"/>
      <c r="Z24" s="11"/>
      <c r="AA24" s="238"/>
      <c r="AB24" s="181"/>
      <c r="AC24" s="181"/>
      <c r="AD24" s="238"/>
      <c r="AE24" s="181"/>
      <c r="AF24" s="5"/>
      <c r="AG24" s="239"/>
      <c r="AH24" s="181"/>
      <c r="AI24" s="181"/>
      <c r="AJ24" s="239"/>
      <c r="AK24" s="181"/>
      <c r="AL24" s="5"/>
      <c r="AM24" s="239"/>
      <c r="AN24" s="181"/>
      <c r="AO24" s="181"/>
      <c r="AP24" s="239"/>
      <c r="AQ24" s="181"/>
    </row>
    <row r="25" spans="1:43" s="228" customFormat="1">
      <c r="A25" s="911" t="s">
        <v>87</v>
      </c>
      <c r="B25" s="404"/>
      <c r="C25" s="36"/>
      <c r="D25" s="181">
        <v>49</v>
      </c>
      <c r="E25" s="37"/>
      <c r="F25" s="238"/>
      <c r="G25" s="181">
        <v>0</v>
      </c>
      <c r="H25" s="11"/>
      <c r="I25" s="238"/>
      <c r="J25" s="181">
        <v>0</v>
      </c>
      <c r="K25" s="11"/>
      <c r="L25" s="238"/>
      <c r="M25" s="181">
        <v>0</v>
      </c>
      <c r="N25" s="11"/>
      <c r="O25" s="237"/>
      <c r="P25" s="181">
        <v>0</v>
      </c>
      <c r="Q25" s="37"/>
      <c r="R25" s="238"/>
      <c r="S25" s="181">
        <v>0</v>
      </c>
      <c r="T25" s="11"/>
      <c r="U25" s="238"/>
      <c r="V25" s="181">
        <v>0</v>
      </c>
      <c r="W25" s="11"/>
      <c r="X25" s="238"/>
      <c r="Y25" s="181">
        <v>0</v>
      </c>
      <c r="Z25" s="11"/>
      <c r="AA25" s="238"/>
      <c r="AB25" s="181"/>
      <c r="AC25" s="181"/>
      <c r="AD25" s="238"/>
      <c r="AE25" s="181"/>
      <c r="AF25" s="5"/>
      <c r="AG25" s="239"/>
      <c r="AH25" s="181"/>
      <c r="AI25" s="181"/>
      <c r="AJ25" s="239"/>
      <c r="AK25" s="181"/>
      <c r="AL25" s="5"/>
      <c r="AM25" s="239"/>
      <c r="AN25" s="181">
        <v>49</v>
      </c>
      <c r="AO25" s="181"/>
      <c r="AP25" s="239"/>
      <c r="AQ25" s="181">
        <v>0</v>
      </c>
    </row>
    <row r="26" spans="1:43" s="228" customFormat="1" ht="11.4">
      <c r="A26" s="101" t="s">
        <v>922</v>
      </c>
      <c r="B26" s="15"/>
      <c r="C26" s="22"/>
      <c r="D26" s="116">
        <v>-306</v>
      </c>
      <c r="E26" s="37"/>
      <c r="F26" s="238"/>
      <c r="G26" s="39">
        <v>39</v>
      </c>
      <c r="H26" s="11"/>
      <c r="I26" s="238"/>
      <c r="J26" s="39">
        <v>462</v>
      </c>
      <c r="K26" s="11"/>
      <c r="L26" s="238"/>
      <c r="M26" s="39">
        <v>-180</v>
      </c>
      <c r="N26" s="11"/>
      <c r="O26" s="22"/>
      <c r="P26" s="116">
        <v>-33</v>
      </c>
      <c r="Q26" s="37"/>
      <c r="R26" s="238"/>
      <c r="S26" s="39">
        <v>-154</v>
      </c>
      <c r="T26" s="11"/>
      <c r="U26" s="238"/>
      <c r="V26" s="39">
        <v>-148</v>
      </c>
      <c r="W26" s="11"/>
      <c r="X26" s="238"/>
      <c r="Y26" s="39">
        <v>-88</v>
      </c>
      <c r="Z26" s="11"/>
      <c r="AA26" s="238"/>
      <c r="AB26" s="116">
        <v>282</v>
      </c>
      <c r="AC26" s="23"/>
      <c r="AD26" s="238"/>
      <c r="AE26" s="39">
        <v>-236</v>
      </c>
      <c r="AF26" s="5"/>
      <c r="AG26" s="239"/>
      <c r="AH26" s="39">
        <v>321</v>
      </c>
      <c r="AI26" s="23"/>
      <c r="AJ26" s="239"/>
      <c r="AK26" s="39">
        <v>-390</v>
      </c>
      <c r="AL26" s="5"/>
      <c r="AM26" s="239"/>
      <c r="AN26" s="39">
        <v>15</v>
      </c>
      <c r="AO26" s="23"/>
      <c r="AP26" s="239"/>
      <c r="AQ26" s="39">
        <v>-423</v>
      </c>
    </row>
    <row r="27" spans="1:43" s="228" customFormat="1" ht="11.4">
      <c r="A27" s="101"/>
      <c r="B27" s="15"/>
      <c r="C27" s="237"/>
      <c r="D27" s="181"/>
      <c r="E27" s="37"/>
      <c r="F27" s="238"/>
      <c r="G27" s="181"/>
      <c r="H27" s="11"/>
      <c r="I27" s="238"/>
      <c r="J27" s="181"/>
      <c r="K27" s="11"/>
      <c r="L27" s="238"/>
      <c r="M27" s="181"/>
      <c r="N27" s="11"/>
      <c r="O27" s="237"/>
      <c r="P27" s="181"/>
      <c r="Q27" s="37"/>
      <c r="R27" s="238"/>
      <c r="S27" s="181"/>
      <c r="T27" s="11"/>
      <c r="U27" s="238"/>
      <c r="V27" s="181"/>
      <c r="W27" s="11"/>
      <c r="X27" s="238"/>
      <c r="Y27" s="181"/>
      <c r="Z27" s="11"/>
      <c r="AA27" s="238"/>
      <c r="AB27" s="181"/>
      <c r="AC27" s="181"/>
      <c r="AD27" s="238"/>
      <c r="AE27" s="181"/>
      <c r="AF27" s="5"/>
      <c r="AG27" s="239"/>
      <c r="AH27" s="181"/>
      <c r="AI27" s="181"/>
      <c r="AJ27" s="239"/>
      <c r="AK27" s="181"/>
      <c r="AL27" s="5"/>
      <c r="AM27" s="239"/>
      <c r="AN27" s="181"/>
      <c r="AO27" s="181"/>
      <c r="AP27" s="239"/>
      <c r="AQ27" s="181"/>
    </row>
    <row r="28" spans="1:43" s="228" customFormat="1" ht="11.4">
      <c r="A28" s="101" t="s">
        <v>627</v>
      </c>
      <c r="B28" s="15"/>
      <c r="C28" s="237"/>
      <c r="D28" s="181">
        <v>661</v>
      </c>
      <c r="E28" s="37"/>
      <c r="F28" s="238"/>
      <c r="G28" s="181">
        <v>21</v>
      </c>
      <c r="H28" s="11"/>
      <c r="I28" s="238"/>
      <c r="J28" s="181">
        <v>-733</v>
      </c>
      <c r="K28" s="11"/>
      <c r="L28" s="238"/>
      <c r="M28" s="181">
        <v>427</v>
      </c>
      <c r="N28" s="11"/>
      <c r="O28" s="237"/>
      <c r="P28" s="181">
        <v>206</v>
      </c>
      <c r="Q28" s="37"/>
      <c r="R28" s="238"/>
      <c r="S28" s="181">
        <v>394</v>
      </c>
      <c r="T28" s="11"/>
      <c r="U28" s="238"/>
      <c r="V28" s="181">
        <v>368</v>
      </c>
      <c r="W28" s="11"/>
      <c r="X28" s="238"/>
      <c r="Y28" s="181">
        <v>286</v>
      </c>
      <c r="Z28" s="11"/>
      <c r="AA28" s="238"/>
      <c r="AB28" s="181">
        <v>-306</v>
      </c>
      <c r="AC28" s="114"/>
      <c r="AD28" s="238"/>
      <c r="AE28" s="114">
        <v>654</v>
      </c>
      <c r="AF28" s="5"/>
      <c r="AG28" s="239"/>
      <c r="AH28" s="114">
        <v>-285</v>
      </c>
      <c r="AI28" s="114"/>
      <c r="AJ28" s="239"/>
      <c r="AK28" s="114">
        <v>1048</v>
      </c>
      <c r="AL28" s="5"/>
      <c r="AM28" s="239"/>
      <c r="AN28" s="114">
        <v>376</v>
      </c>
      <c r="AO28" s="114"/>
      <c r="AP28" s="239"/>
      <c r="AQ28" s="114">
        <v>1254</v>
      </c>
    </row>
    <row r="29" spans="1:43" s="228" customFormat="1" ht="11.4">
      <c r="A29" s="101"/>
      <c r="B29" s="15"/>
      <c r="C29" s="237"/>
      <c r="D29" s="181"/>
      <c r="E29" s="37"/>
      <c r="F29" s="238"/>
      <c r="G29" s="181"/>
      <c r="H29" s="11"/>
      <c r="I29" s="238"/>
      <c r="J29" s="181"/>
      <c r="K29" s="11"/>
      <c r="L29" s="238"/>
      <c r="M29" s="181"/>
      <c r="N29" s="11"/>
      <c r="O29" s="237"/>
      <c r="P29" s="181"/>
      <c r="Q29" s="37"/>
      <c r="R29" s="238"/>
      <c r="S29" s="181"/>
      <c r="T29" s="11"/>
      <c r="U29" s="238"/>
      <c r="V29" s="181"/>
      <c r="W29" s="11"/>
      <c r="X29" s="238"/>
      <c r="Y29" s="181"/>
      <c r="Z29" s="11"/>
      <c r="AA29" s="238"/>
      <c r="AB29" s="181"/>
      <c r="AC29" s="114"/>
      <c r="AD29" s="238"/>
      <c r="AE29" s="114"/>
      <c r="AF29" s="5"/>
      <c r="AG29" s="239"/>
      <c r="AH29" s="114"/>
      <c r="AI29" s="114"/>
      <c r="AJ29" s="239"/>
      <c r="AK29" s="114"/>
      <c r="AL29" s="5"/>
      <c r="AM29" s="239"/>
      <c r="AN29" s="114"/>
      <c r="AO29" s="114"/>
      <c r="AP29" s="239"/>
      <c r="AQ29" s="114"/>
    </row>
    <row r="30" spans="1:43" s="228" customFormat="1" ht="11.4">
      <c r="A30" s="206" t="s">
        <v>885</v>
      </c>
      <c r="B30" s="15"/>
      <c r="C30" s="237"/>
      <c r="D30" s="181">
        <v>7</v>
      </c>
      <c r="E30" s="37"/>
      <c r="F30" s="238"/>
      <c r="G30" s="181">
        <v>15</v>
      </c>
      <c r="H30" s="11"/>
      <c r="I30" s="238"/>
      <c r="J30" s="181">
        <v>-6</v>
      </c>
      <c r="K30" s="11"/>
      <c r="L30" s="238"/>
      <c r="M30" s="181">
        <v>38</v>
      </c>
      <c r="N30" s="11"/>
      <c r="O30" s="237"/>
      <c r="P30" s="181">
        <v>54</v>
      </c>
      <c r="Q30" s="37"/>
      <c r="R30" s="238"/>
      <c r="S30" s="181">
        <v>-69</v>
      </c>
      <c r="T30" s="11"/>
      <c r="U30" s="238"/>
      <c r="V30" s="181">
        <v>-69</v>
      </c>
      <c r="W30" s="11"/>
      <c r="X30" s="238"/>
      <c r="Y30" s="181">
        <v>-123</v>
      </c>
      <c r="Z30" s="11"/>
      <c r="AA30" s="238"/>
      <c r="AB30" s="181">
        <v>32</v>
      </c>
      <c r="AC30" s="181"/>
      <c r="AD30" s="238"/>
      <c r="AE30" s="181">
        <v>-192</v>
      </c>
      <c r="AF30" s="5"/>
      <c r="AG30" s="239"/>
      <c r="AH30" s="181">
        <v>47</v>
      </c>
      <c r="AI30" s="114"/>
      <c r="AJ30" s="239"/>
      <c r="AK30" s="181">
        <v>-261</v>
      </c>
      <c r="AL30" s="5"/>
      <c r="AM30" s="239"/>
      <c r="AN30" s="181">
        <v>54</v>
      </c>
      <c r="AO30" s="114"/>
      <c r="AP30" s="239"/>
      <c r="AQ30" s="181">
        <v>-207</v>
      </c>
    </row>
    <row r="31" spans="1:43" s="228" customFormat="1" ht="11.4">
      <c r="A31" s="101" t="s">
        <v>923</v>
      </c>
      <c r="B31" s="15"/>
      <c r="C31" s="237"/>
      <c r="D31" s="181"/>
      <c r="E31" s="37"/>
      <c r="F31" s="238"/>
      <c r="G31" s="181"/>
      <c r="H31" s="11"/>
      <c r="I31" s="238"/>
      <c r="J31" s="181"/>
      <c r="K31" s="11"/>
      <c r="L31" s="238"/>
      <c r="M31" s="181"/>
      <c r="N31" s="11"/>
      <c r="O31" s="237"/>
      <c r="P31" s="181"/>
      <c r="Q31" s="37"/>
      <c r="R31" s="238"/>
      <c r="S31" s="181"/>
      <c r="T31" s="11"/>
      <c r="U31" s="238"/>
      <c r="V31" s="181"/>
      <c r="W31" s="11"/>
      <c r="X31" s="238"/>
      <c r="Y31" s="181"/>
      <c r="Z31" s="11"/>
      <c r="AA31" s="238"/>
      <c r="AB31" s="181"/>
      <c r="AC31" s="181"/>
      <c r="AD31" s="238"/>
      <c r="AE31" s="181"/>
      <c r="AF31" s="5"/>
      <c r="AG31" s="239"/>
      <c r="AH31" s="181"/>
      <c r="AI31" s="181"/>
      <c r="AJ31" s="239"/>
      <c r="AK31" s="181"/>
      <c r="AL31" s="5"/>
      <c r="AM31" s="239"/>
      <c r="AN31" s="181"/>
      <c r="AO31" s="181"/>
      <c r="AP31" s="239"/>
      <c r="AQ31" s="181"/>
    </row>
    <row r="32" spans="1:43" s="228" customFormat="1" ht="11.4">
      <c r="A32" s="101" t="s">
        <v>924</v>
      </c>
      <c r="B32" s="15"/>
      <c r="C32" s="237"/>
      <c r="D32" s="181">
        <v>2</v>
      </c>
      <c r="E32" s="37"/>
      <c r="F32" s="238"/>
      <c r="G32" s="181">
        <v>4</v>
      </c>
      <c r="H32" s="11"/>
      <c r="I32" s="238"/>
      <c r="J32" s="181">
        <v>1</v>
      </c>
      <c r="K32" s="11"/>
      <c r="L32" s="238"/>
      <c r="M32" s="181">
        <v>3</v>
      </c>
      <c r="N32" s="11"/>
      <c r="O32" s="237"/>
      <c r="P32" s="181">
        <v>1</v>
      </c>
      <c r="Q32" s="37"/>
      <c r="R32" s="238"/>
      <c r="S32" s="181">
        <v>2</v>
      </c>
      <c r="T32" s="11"/>
      <c r="U32" s="238"/>
      <c r="V32" s="181">
        <v>0</v>
      </c>
      <c r="W32" s="11"/>
      <c r="X32" s="238"/>
      <c r="Y32" s="181">
        <v>1</v>
      </c>
      <c r="Z32" s="11"/>
      <c r="AA32" s="238"/>
      <c r="AB32" s="181">
        <v>4</v>
      </c>
      <c r="AC32" s="181"/>
      <c r="AD32" s="238"/>
      <c r="AE32" s="116">
        <v>1</v>
      </c>
      <c r="AF32" s="5"/>
      <c r="AG32" s="239"/>
      <c r="AH32" s="116">
        <v>8</v>
      </c>
      <c r="AI32" s="181"/>
      <c r="AJ32" s="239"/>
      <c r="AK32" s="116">
        <v>3</v>
      </c>
      <c r="AL32" s="5"/>
      <c r="AM32" s="239"/>
      <c r="AN32" s="181">
        <v>10</v>
      </c>
      <c r="AO32" s="181"/>
      <c r="AP32" s="239"/>
      <c r="AQ32" s="181">
        <v>4</v>
      </c>
    </row>
    <row r="33" spans="1:43" s="228" customFormat="1" ht="11.4">
      <c r="A33" s="101" t="s">
        <v>621</v>
      </c>
      <c r="B33" s="23"/>
      <c r="C33" s="237"/>
      <c r="D33" s="181"/>
      <c r="E33" s="37"/>
      <c r="F33" s="238"/>
      <c r="G33" s="181"/>
      <c r="H33" s="11"/>
      <c r="I33" s="238"/>
      <c r="J33" s="181"/>
      <c r="K33" s="11"/>
      <c r="L33" s="238"/>
      <c r="M33" s="181"/>
      <c r="N33" s="11"/>
      <c r="O33" s="237"/>
      <c r="P33" s="181"/>
      <c r="Q33" s="37"/>
      <c r="R33" s="238"/>
      <c r="S33" s="181"/>
      <c r="T33" s="11"/>
      <c r="U33" s="238"/>
      <c r="V33" s="181"/>
      <c r="W33" s="11"/>
      <c r="X33" s="238"/>
      <c r="Y33" s="181"/>
      <c r="Z33" s="11"/>
      <c r="AA33" s="238"/>
      <c r="AB33" s="181"/>
      <c r="AC33" s="181"/>
      <c r="AD33" s="238"/>
      <c r="AE33" s="181"/>
      <c r="AF33" s="5"/>
      <c r="AG33" s="239"/>
      <c r="AH33" s="181"/>
      <c r="AI33" s="181"/>
      <c r="AJ33" s="239"/>
      <c r="AK33" s="181"/>
      <c r="AL33" s="5"/>
      <c r="AM33" s="239"/>
      <c r="AN33" s="181"/>
      <c r="AO33" s="181"/>
      <c r="AP33" s="239"/>
      <c r="AQ33" s="181"/>
    </row>
    <row r="34" spans="1:43" s="228" customFormat="1">
      <c r="A34" s="911" t="s">
        <v>55</v>
      </c>
      <c r="B34" s="404"/>
      <c r="C34" s="237"/>
      <c r="D34" s="181">
        <v>-32</v>
      </c>
      <c r="E34" s="37"/>
      <c r="F34" s="238"/>
      <c r="G34" s="181">
        <v>0</v>
      </c>
      <c r="H34" s="11"/>
      <c r="I34" s="238"/>
      <c r="J34" s="181">
        <v>0</v>
      </c>
      <c r="K34" s="11"/>
      <c r="L34" s="238"/>
      <c r="M34" s="181">
        <v>0</v>
      </c>
      <c r="N34" s="11"/>
      <c r="O34" s="237"/>
      <c r="P34" s="181">
        <v>0</v>
      </c>
      <c r="Q34" s="37"/>
      <c r="R34" s="238"/>
      <c r="S34" s="181">
        <v>0</v>
      </c>
      <c r="T34" s="11"/>
      <c r="U34" s="238"/>
      <c r="V34" s="181">
        <v>0</v>
      </c>
      <c r="W34" s="11"/>
      <c r="X34" s="238"/>
      <c r="Y34" s="181">
        <v>0</v>
      </c>
      <c r="Z34" s="11"/>
      <c r="AA34" s="238"/>
      <c r="AB34" s="181"/>
      <c r="AC34" s="181"/>
      <c r="AD34" s="238"/>
      <c r="AE34" s="181"/>
      <c r="AF34" s="5"/>
      <c r="AG34" s="239"/>
      <c r="AH34" s="181"/>
      <c r="AI34" s="181"/>
      <c r="AJ34" s="239"/>
      <c r="AK34" s="181"/>
      <c r="AL34" s="5"/>
      <c r="AM34" s="239"/>
      <c r="AN34" s="181">
        <v>-32</v>
      </c>
      <c r="AO34" s="181"/>
      <c r="AP34" s="239"/>
      <c r="AQ34" s="181">
        <v>0</v>
      </c>
    </row>
    <row r="35" spans="1:43" s="228" customFormat="1" ht="11.4">
      <c r="A35" s="101" t="s">
        <v>890</v>
      </c>
      <c r="B35" s="15"/>
      <c r="C35" s="237"/>
      <c r="D35" s="116">
        <v>0</v>
      </c>
      <c r="E35" s="37"/>
      <c r="F35" s="238"/>
      <c r="G35" s="116">
        <v>0</v>
      </c>
      <c r="H35" s="11"/>
      <c r="I35" s="238"/>
      <c r="J35" s="116">
        <v>0</v>
      </c>
      <c r="K35" s="11"/>
      <c r="L35" s="238"/>
      <c r="M35" s="116">
        <v>0</v>
      </c>
      <c r="N35" s="11"/>
      <c r="O35" s="237"/>
      <c r="P35" s="181">
        <v>-1</v>
      </c>
      <c r="Q35" s="37"/>
      <c r="R35" s="238"/>
      <c r="S35" s="116">
        <v>4</v>
      </c>
      <c r="T35" s="11"/>
      <c r="U35" s="238"/>
      <c r="V35" s="116">
        <v>0</v>
      </c>
      <c r="W35" s="11"/>
      <c r="X35" s="238"/>
      <c r="Y35" s="116">
        <v>0</v>
      </c>
      <c r="Z35" s="11"/>
      <c r="AA35" s="238"/>
      <c r="AB35" s="181">
        <v>0</v>
      </c>
      <c r="AC35" s="181"/>
      <c r="AD35" s="238"/>
      <c r="AE35" s="181">
        <v>0</v>
      </c>
      <c r="AF35" s="5"/>
      <c r="AG35" s="239"/>
      <c r="AH35" s="181">
        <v>0</v>
      </c>
      <c r="AI35" s="114"/>
      <c r="AJ35" s="239"/>
      <c r="AK35" s="181">
        <v>4</v>
      </c>
      <c r="AL35" s="5"/>
      <c r="AM35" s="239"/>
      <c r="AN35" s="116">
        <v>0</v>
      </c>
      <c r="AO35" s="114"/>
      <c r="AP35" s="239"/>
      <c r="AQ35" s="116">
        <v>3</v>
      </c>
    </row>
    <row r="36" spans="1:43" s="228" customFormat="1" ht="12" thickBot="1">
      <c r="A36" s="101" t="s">
        <v>623</v>
      </c>
      <c r="B36" s="15"/>
      <c r="C36" s="22" t="s">
        <v>566</v>
      </c>
      <c r="D36" s="243">
        <v>638</v>
      </c>
      <c r="E36" s="37"/>
      <c r="F36" s="23" t="s">
        <v>566</v>
      </c>
      <c r="G36" s="243">
        <v>40</v>
      </c>
      <c r="H36" s="11"/>
      <c r="I36" s="23" t="s">
        <v>566</v>
      </c>
      <c r="J36" s="243">
        <v>-738</v>
      </c>
      <c r="K36" s="11"/>
      <c r="L36" s="23" t="s">
        <v>566</v>
      </c>
      <c r="M36" s="243">
        <v>468</v>
      </c>
      <c r="N36" s="11"/>
      <c r="O36" s="22" t="s">
        <v>566</v>
      </c>
      <c r="P36" s="208">
        <v>260</v>
      </c>
      <c r="Q36" s="37"/>
      <c r="R36" s="23" t="s">
        <v>566</v>
      </c>
      <c r="S36" s="243">
        <v>331</v>
      </c>
      <c r="T36" s="11"/>
      <c r="U36" s="23" t="s">
        <v>566</v>
      </c>
      <c r="V36" s="243">
        <v>299</v>
      </c>
      <c r="W36" s="11"/>
      <c r="X36" s="23" t="s">
        <v>566</v>
      </c>
      <c r="Y36" s="243">
        <v>164</v>
      </c>
      <c r="Z36" s="11"/>
      <c r="AA36" s="23" t="s">
        <v>566</v>
      </c>
      <c r="AB36" s="208">
        <v>-270</v>
      </c>
      <c r="AC36" s="181"/>
      <c r="AD36" s="23" t="s">
        <v>566</v>
      </c>
      <c r="AE36" s="243">
        <v>463</v>
      </c>
      <c r="AF36" s="5"/>
      <c r="AG36" s="21" t="s">
        <v>566</v>
      </c>
      <c r="AH36" s="243">
        <v>-230</v>
      </c>
      <c r="AI36" s="181"/>
      <c r="AJ36" s="21" t="s">
        <v>566</v>
      </c>
      <c r="AK36" s="243">
        <v>794</v>
      </c>
      <c r="AL36" s="5"/>
      <c r="AM36" s="21" t="s">
        <v>566</v>
      </c>
      <c r="AN36" s="243">
        <v>408</v>
      </c>
      <c r="AO36" s="181"/>
      <c r="AP36" s="21" t="s">
        <v>566</v>
      </c>
      <c r="AQ36" s="243">
        <v>1054</v>
      </c>
    </row>
    <row r="37" spans="1:43" s="228" customFormat="1" ht="12" thickTop="1">
      <c r="A37" s="5"/>
      <c r="B37" s="11"/>
      <c r="C37" s="36"/>
      <c r="D37" s="11"/>
      <c r="E37" s="37"/>
      <c r="F37" s="11"/>
      <c r="G37" s="11"/>
      <c r="H37" s="11"/>
      <c r="I37" s="11"/>
      <c r="J37" s="11"/>
      <c r="K37" s="11"/>
      <c r="L37" s="11"/>
      <c r="M37" s="11"/>
      <c r="N37" s="11"/>
      <c r="O37" s="36"/>
      <c r="P37" s="11"/>
      <c r="Q37" s="37"/>
      <c r="R37" s="11"/>
      <c r="S37" s="11"/>
      <c r="T37" s="11"/>
      <c r="U37" s="11"/>
      <c r="V37" s="11"/>
      <c r="W37" s="11"/>
      <c r="X37" s="11"/>
      <c r="Y37" s="11"/>
      <c r="Z37" s="11"/>
      <c r="AA37" s="11"/>
      <c r="AB37" s="11"/>
      <c r="AC37" s="5"/>
      <c r="AD37" s="11"/>
      <c r="AE37" s="5"/>
      <c r="AF37" s="5"/>
      <c r="AG37" s="5"/>
      <c r="AH37" s="5"/>
      <c r="AI37" s="5"/>
      <c r="AJ37" s="5"/>
      <c r="AK37" s="5"/>
      <c r="AL37" s="5"/>
      <c r="AM37" s="5"/>
      <c r="AN37" s="5"/>
      <c r="AO37" s="5"/>
      <c r="AP37" s="5"/>
      <c r="AQ37" s="5"/>
    </row>
    <row r="38" spans="1:43" s="228" customFormat="1" ht="12" thickBot="1">
      <c r="A38" s="5" t="s">
        <v>925</v>
      </c>
      <c r="B38" s="11"/>
      <c r="C38" s="22" t="s">
        <v>566</v>
      </c>
      <c r="D38" s="117">
        <v>66</v>
      </c>
      <c r="E38" s="37"/>
      <c r="F38" s="23" t="s">
        <v>566</v>
      </c>
      <c r="G38" s="117">
        <v>1077</v>
      </c>
      <c r="H38" s="11"/>
      <c r="I38" s="23" t="s">
        <v>566</v>
      </c>
      <c r="J38" s="117">
        <v>2339</v>
      </c>
      <c r="K38" s="11"/>
      <c r="L38" s="23" t="s">
        <v>566</v>
      </c>
      <c r="M38" s="117">
        <v>333</v>
      </c>
      <c r="N38" s="11"/>
      <c r="O38" s="22" t="s">
        <v>566</v>
      </c>
      <c r="P38" s="117">
        <v>537</v>
      </c>
      <c r="Q38" s="37"/>
      <c r="R38" s="23" t="s">
        <v>566</v>
      </c>
      <c r="S38" s="117">
        <v>386</v>
      </c>
      <c r="T38" s="11"/>
      <c r="U38" s="23" t="s">
        <v>566</v>
      </c>
      <c r="V38" s="117">
        <v>636</v>
      </c>
      <c r="W38" s="11"/>
      <c r="X38" s="23" t="s">
        <v>566</v>
      </c>
      <c r="Y38" s="117">
        <v>648</v>
      </c>
      <c r="Z38" s="11"/>
      <c r="AA38" s="23" t="s">
        <v>566</v>
      </c>
      <c r="AB38" s="117">
        <v>2672</v>
      </c>
      <c r="AC38" s="181"/>
      <c r="AD38" s="23" t="s">
        <v>566</v>
      </c>
      <c r="AE38" s="117">
        <v>1284</v>
      </c>
      <c r="AF38" s="5"/>
      <c r="AG38" s="21" t="s">
        <v>566</v>
      </c>
      <c r="AH38" s="117">
        <v>3749</v>
      </c>
      <c r="AI38" s="181"/>
      <c r="AJ38" s="21" t="s">
        <v>566</v>
      </c>
      <c r="AK38" s="117">
        <v>1670</v>
      </c>
      <c r="AL38" s="5"/>
      <c r="AM38" s="21" t="s">
        <v>566</v>
      </c>
      <c r="AN38" s="117">
        <v>3815</v>
      </c>
      <c r="AO38" s="181"/>
      <c r="AP38" s="21" t="s">
        <v>566</v>
      </c>
      <c r="AQ38" s="117">
        <v>2207</v>
      </c>
    </row>
    <row r="39" spans="1:43" s="228" customFormat="1" ht="12" thickTop="1">
      <c r="A39" s="5"/>
      <c r="B39" s="11"/>
      <c r="C39" s="36"/>
      <c r="D39" s="11"/>
      <c r="E39" s="37"/>
      <c r="F39" s="11"/>
      <c r="G39" s="11"/>
      <c r="H39" s="11"/>
      <c r="I39" s="11"/>
      <c r="J39" s="11"/>
      <c r="K39" s="11"/>
      <c r="L39" s="11"/>
      <c r="M39" s="11"/>
      <c r="N39" s="11"/>
      <c r="O39" s="36"/>
      <c r="P39" s="11"/>
      <c r="Q39" s="37"/>
      <c r="R39" s="11"/>
      <c r="S39" s="11"/>
      <c r="T39" s="11"/>
      <c r="U39" s="11"/>
      <c r="V39" s="11"/>
      <c r="W39" s="11"/>
      <c r="X39" s="11"/>
      <c r="Y39" s="11"/>
      <c r="Z39" s="11"/>
      <c r="AA39" s="11"/>
      <c r="AB39" s="5"/>
      <c r="AC39" s="5"/>
      <c r="AD39" s="11"/>
      <c r="AE39" s="5"/>
      <c r="AF39" s="5"/>
      <c r="AG39" s="5"/>
      <c r="AH39" s="5"/>
      <c r="AI39" s="5"/>
      <c r="AJ39" s="5"/>
      <c r="AK39" s="5"/>
      <c r="AL39" s="5"/>
      <c r="AM39" s="5"/>
      <c r="AN39" s="5"/>
      <c r="AO39" s="5"/>
      <c r="AP39" s="5"/>
      <c r="AQ39" s="5"/>
    </row>
    <row r="40" spans="1:43" s="228" customFormat="1" ht="11.4">
      <c r="A40" s="5" t="s">
        <v>926</v>
      </c>
      <c r="B40" s="11"/>
      <c r="C40" s="244"/>
      <c r="D40" s="245"/>
      <c r="E40" s="37"/>
      <c r="F40" s="11"/>
      <c r="G40" s="245"/>
      <c r="H40" s="11"/>
      <c r="I40" s="11"/>
      <c r="J40" s="245"/>
      <c r="K40" s="11"/>
      <c r="L40" s="11"/>
      <c r="M40" s="245"/>
      <c r="N40" s="11"/>
      <c r="O40" s="244"/>
      <c r="P40" s="245"/>
      <c r="Q40" s="37"/>
      <c r="R40" s="11"/>
      <c r="S40" s="245"/>
      <c r="T40" s="11"/>
      <c r="U40" s="11"/>
      <c r="V40" s="245"/>
      <c r="W40" s="11"/>
      <c r="X40" s="11"/>
      <c r="Y40" s="245"/>
      <c r="Z40" s="11"/>
      <c r="AA40" s="11"/>
      <c r="AB40" s="246"/>
      <c r="AC40" s="246"/>
      <c r="AD40" s="11"/>
      <c r="AE40" s="246"/>
      <c r="AF40" s="5"/>
      <c r="AG40" s="5"/>
      <c r="AH40" s="246"/>
      <c r="AI40" s="246"/>
      <c r="AJ40" s="5"/>
      <c r="AK40" s="246"/>
      <c r="AL40" s="5"/>
      <c r="AM40" s="5"/>
      <c r="AN40" s="246"/>
      <c r="AO40" s="246"/>
      <c r="AP40" s="5"/>
      <c r="AQ40" s="246"/>
    </row>
    <row r="41" spans="1:43" s="228" customFormat="1" ht="11.4">
      <c r="A41" s="70" t="s">
        <v>927</v>
      </c>
      <c r="B41" s="69"/>
      <c r="C41" s="249"/>
      <c r="D41" s="250">
        <v>63.5</v>
      </c>
      <c r="E41" s="47"/>
      <c r="F41" s="11"/>
      <c r="G41" s="250">
        <v>79.8</v>
      </c>
      <c r="H41" s="11"/>
      <c r="I41" s="11"/>
      <c r="J41" s="250">
        <v>98.420319033606944</v>
      </c>
      <c r="K41" s="11"/>
      <c r="L41" s="11"/>
      <c r="M41" s="250">
        <v>69.400000000000006</v>
      </c>
      <c r="N41" s="11"/>
      <c r="O41" s="249"/>
      <c r="P41" s="250">
        <v>75.2</v>
      </c>
      <c r="Q41" s="47"/>
      <c r="R41" s="11"/>
      <c r="S41" s="250">
        <v>70.8</v>
      </c>
      <c r="T41" s="11"/>
      <c r="U41" s="11"/>
      <c r="V41" s="250">
        <v>72.378320282511893</v>
      </c>
      <c r="W41" s="11"/>
      <c r="X41" s="11"/>
      <c r="Y41" s="250">
        <v>73.689066584653233</v>
      </c>
      <c r="Z41" s="11"/>
      <c r="AA41" s="11"/>
      <c r="AB41" s="251">
        <v>83.928709802402167</v>
      </c>
      <c r="AC41" s="251"/>
      <c r="AD41" s="11"/>
      <c r="AE41" s="251">
        <v>73.133189920098332</v>
      </c>
      <c r="AF41" s="5"/>
      <c r="AG41" s="5"/>
      <c r="AH41" s="251">
        <v>82.551585044215742</v>
      </c>
      <c r="AI41" s="251"/>
      <c r="AJ41" s="5"/>
      <c r="AK41" s="251">
        <v>72.298232129131435</v>
      </c>
      <c r="AL41" s="5"/>
      <c r="AM41" s="5"/>
      <c r="AN41" s="251">
        <v>77.7</v>
      </c>
      <c r="AO41" s="251"/>
      <c r="AP41" s="5"/>
      <c r="AQ41" s="251">
        <v>73.009207535539545</v>
      </c>
    </row>
    <row r="42" spans="1:43" s="228" customFormat="1">
      <c r="A42" s="101" t="s">
        <v>928</v>
      </c>
      <c r="B42" s="69"/>
      <c r="C42" s="249"/>
      <c r="D42" s="252">
        <v>27.2</v>
      </c>
      <c r="E42" s="47"/>
      <c r="F42" s="11"/>
      <c r="G42" s="252">
        <v>25</v>
      </c>
      <c r="H42" s="11"/>
      <c r="I42" s="11"/>
      <c r="J42" s="252">
        <v>24.941257549945796</v>
      </c>
      <c r="K42" s="11"/>
      <c r="L42" s="11"/>
      <c r="M42" s="252">
        <v>25.5</v>
      </c>
      <c r="N42" s="11"/>
      <c r="O42" s="249"/>
      <c r="P42" s="252">
        <v>25.6</v>
      </c>
      <c r="Q42" s="47"/>
      <c r="R42" s="11"/>
      <c r="S42" s="252">
        <v>25.1</v>
      </c>
      <c r="T42" s="11"/>
      <c r="U42" s="11"/>
      <c r="V42" s="252">
        <v>24.443420850606479</v>
      </c>
      <c r="W42" s="11"/>
      <c r="X42" s="11"/>
      <c r="Y42" s="252">
        <v>25.219129632477316</v>
      </c>
      <c r="Z42" s="11"/>
      <c r="AA42" s="11"/>
      <c r="AB42" s="252">
        <v>25.176288260364199</v>
      </c>
      <c r="AC42" s="250"/>
      <c r="AD42" s="11"/>
      <c r="AE42" s="252">
        <v>24.830977258758452</v>
      </c>
      <c r="AF42" s="5"/>
      <c r="AG42" s="5"/>
      <c r="AH42" s="252">
        <v>25.1331643998552</v>
      </c>
      <c r="AI42" s="250"/>
      <c r="AJ42" s="5"/>
      <c r="AK42" s="252">
        <v>24.914168588265436</v>
      </c>
      <c r="AL42" s="5"/>
      <c r="AM42" s="5"/>
      <c r="AN42" s="252">
        <v>25.7</v>
      </c>
      <c r="AO42" s="250"/>
      <c r="AP42" s="5"/>
      <c r="AQ42" s="252">
        <v>25.083792425935204</v>
      </c>
    </row>
    <row r="43" spans="1:43" s="228" customFormat="1" ht="12" thickBot="1">
      <c r="A43" s="70" t="s">
        <v>929</v>
      </c>
      <c r="B43" s="69"/>
      <c r="C43" s="249"/>
      <c r="D43" s="253">
        <v>90.7</v>
      </c>
      <c r="E43" s="37"/>
      <c r="F43" s="11"/>
      <c r="G43" s="253">
        <v>104.83519900497514</v>
      </c>
      <c r="H43" s="11"/>
      <c r="I43" s="11"/>
      <c r="J43" s="253">
        <v>123.3</v>
      </c>
      <c r="K43" s="11"/>
      <c r="L43" s="11"/>
      <c r="M43" s="253">
        <v>94.9</v>
      </c>
      <c r="N43" s="11"/>
      <c r="O43" s="249"/>
      <c r="P43" s="253">
        <v>100.80000000000001</v>
      </c>
      <c r="Q43" s="37"/>
      <c r="R43" s="11"/>
      <c r="S43" s="253">
        <v>95.907062625019236</v>
      </c>
      <c r="T43" s="11"/>
      <c r="U43" s="11"/>
      <c r="V43" s="253">
        <v>96.82174113311838</v>
      </c>
      <c r="W43" s="11"/>
      <c r="X43" s="11"/>
      <c r="Y43" s="253">
        <v>98.908196217130552</v>
      </c>
      <c r="Z43" s="11"/>
      <c r="AA43" s="11"/>
      <c r="AB43" s="253">
        <v>109.10499806276637</v>
      </c>
      <c r="AC43" s="250"/>
      <c r="AD43" s="11"/>
      <c r="AE43" s="253">
        <v>97.864167178856789</v>
      </c>
      <c r="AF43" s="5"/>
      <c r="AG43" s="5"/>
      <c r="AH43" s="253">
        <v>107.68474944407096</v>
      </c>
      <c r="AI43" s="250"/>
      <c r="AJ43" s="5"/>
      <c r="AK43" s="253">
        <v>97.212400717396875</v>
      </c>
      <c r="AL43" s="5"/>
      <c r="AM43" s="5"/>
      <c r="AN43" s="253">
        <v>103.4</v>
      </c>
      <c r="AO43" s="250"/>
      <c r="AP43" s="5"/>
      <c r="AQ43" s="253">
        <v>98.092999961474746</v>
      </c>
    </row>
    <row r="44" spans="1:43" s="228" customFormat="1" ht="12" thickTop="1">
      <c r="A44" s="70"/>
      <c r="B44" s="69"/>
      <c r="C44" s="249"/>
      <c r="D44" s="250"/>
      <c r="E44" s="37"/>
      <c r="F44" s="11"/>
      <c r="G44" s="250"/>
      <c r="H44" s="11"/>
      <c r="I44" s="11"/>
      <c r="J44" s="250"/>
      <c r="K44" s="11"/>
      <c r="L44" s="11"/>
      <c r="M44" s="250"/>
      <c r="N44" s="11"/>
      <c r="O44" s="249"/>
      <c r="P44" s="250"/>
      <c r="Q44" s="37"/>
      <c r="R44" s="11"/>
      <c r="S44" s="250"/>
      <c r="T44" s="11"/>
      <c r="U44" s="11"/>
      <c r="V44" s="250"/>
      <c r="W44" s="11"/>
      <c r="X44" s="11"/>
      <c r="Y44" s="250"/>
      <c r="Z44" s="11"/>
      <c r="AA44" s="11"/>
      <c r="AB44" s="250"/>
      <c r="AC44" s="250"/>
      <c r="AD44" s="11"/>
      <c r="AE44" s="250"/>
      <c r="AF44" s="5"/>
      <c r="AG44" s="5"/>
      <c r="AH44" s="250"/>
      <c r="AI44" s="250"/>
      <c r="AJ44" s="5"/>
      <c r="AK44" s="250"/>
      <c r="AL44" s="5"/>
      <c r="AM44" s="5"/>
      <c r="AN44" s="250"/>
      <c r="AO44" s="250"/>
      <c r="AP44" s="5"/>
      <c r="AQ44" s="250"/>
    </row>
    <row r="45" spans="1:43" s="228" customFormat="1" ht="11.4">
      <c r="A45" s="70" t="s">
        <v>930</v>
      </c>
      <c r="B45" s="69"/>
      <c r="C45" s="249"/>
      <c r="D45" s="250">
        <v>89.700757002271004</v>
      </c>
      <c r="E45" s="37"/>
      <c r="F45" s="11"/>
      <c r="G45" s="250">
        <v>88.135199004975135</v>
      </c>
      <c r="H45" s="11"/>
      <c r="I45" s="11"/>
      <c r="J45" s="250">
        <v>87.075747251045385</v>
      </c>
      <c r="K45" s="11"/>
      <c r="L45" s="11"/>
      <c r="M45" s="250">
        <v>89.7</v>
      </c>
      <c r="N45" s="11"/>
      <c r="O45" s="249"/>
      <c r="P45" s="250">
        <v>92.46407947842286</v>
      </c>
      <c r="Q45" s="37"/>
      <c r="R45" s="11"/>
      <c r="S45" s="250">
        <v>89.967687336513308</v>
      </c>
      <c r="T45" s="11"/>
      <c r="U45" s="11"/>
      <c r="V45" s="250">
        <v>87.046655918931364</v>
      </c>
      <c r="W45" s="11"/>
      <c r="X45" s="11"/>
      <c r="Y45" s="250">
        <v>88.943564508688297</v>
      </c>
      <c r="Z45" s="11"/>
      <c r="AA45" s="11"/>
      <c r="AB45" s="250">
        <v>88.399845021309574</v>
      </c>
      <c r="AC45" s="250"/>
      <c r="AD45" s="11"/>
      <c r="AE45" s="250">
        <v>87.999385371850025</v>
      </c>
      <c r="AF45" s="11"/>
      <c r="AG45" s="11"/>
      <c r="AH45" s="250">
        <v>88.297047111754679</v>
      </c>
      <c r="AI45" s="250"/>
      <c r="AJ45" s="11"/>
      <c r="AK45" s="250">
        <v>88.612400717396881</v>
      </c>
      <c r="AL45" s="11"/>
      <c r="AM45" s="11"/>
      <c r="AN45" s="250">
        <v>88.694117647058832</v>
      </c>
      <c r="AO45" s="250"/>
      <c r="AP45" s="11"/>
      <c r="AQ45" s="250">
        <v>89.590476557383369</v>
      </c>
    </row>
    <row r="46" spans="1:43" s="228" customFormat="1" ht="11.4">
      <c r="A46" s="70" t="s">
        <v>931</v>
      </c>
      <c r="B46" s="69"/>
      <c r="C46" s="244"/>
      <c r="D46" s="250">
        <v>0.99924299772899317</v>
      </c>
      <c r="E46" s="37"/>
      <c r="F46" s="11"/>
      <c r="G46" s="250">
        <v>16.7</v>
      </c>
      <c r="H46" s="11"/>
      <c r="I46" s="11"/>
      <c r="J46" s="250">
        <v>36.224252748954619</v>
      </c>
      <c r="K46" s="11"/>
      <c r="L46" s="11"/>
      <c r="M46" s="250">
        <v>5.2</v>
      </c>
      <c r="N46" s="11"/>
      <c r="O46" s="244"/>
      <c r="P46" s="250">
        <v>8.335920521577151</v>
      </c>
      <c r="Q46" s="37"/>
      <c r="R46" s="11"/>
      <c r="S46" s="250">
        <v>5.9393752885059241</v>
      </c>
      <c r="T46" s="11"/>
      <c r="U46" s="11"/>
      <c r="V46" s="250">
        <v>9.7650852141870104</v>
      </c>
      <c r="W46" s="11"/>
      <c r="X46" s="11"/>
      <c r="Y46" s="250">
        <v>9.9646317084422584</v>
      </c>
      <c r="Z46" s="11"/>
      <c r="AA46" s="11"/>
      <c r="AB46" s="250">
        <v>20.7051530414568</v>
      </c>
      <c r="AC46" s="250"/>
      <c r="AD46" s="11"/>
      <c r="AE46" s="250">
        <v>9.8647818070067608</v>
      </c>
      <c r="AF46" s="5"/>
      <c r="AG46" s="5"/>
      <c r="AH46" s="250">
        <v>19.387702332316284</v>
      </c>
      <c r="AI46" s="250"/>
      <c r="AJ46" s="5"/>
      <c r="AK46" s="250">
        <v>8.6</v>
      </c>
      <c r="AL46" s="5"/>
      <c r="AM46" s="5"/>
      <c r="AN46" s="250">
        <v>14.705882352941178</v>
      </c>
      <c r="AO46" s="250"/>
      <c r="AP46" s="5"/>
      <c r="AQ46" s="250">
        <v>8.5025234040913826</v>
      </c>
    </row>
    <row r="47" spans="1:43" s="228" customFormat="1" ht="12" thickBot="1">
      <c r="A47" s="70" t="s">
        <v>929</v>
      </c>
      <c r="B47" s="5"/>
      <c r="C47" s="36"/>
      <c r="D47" s="254">
        <v>90.7</v>
      </c>
      <c r="E47" s="37"/>
      <c r="F47" s="11"/>
      <c r="G47" s="254">
        <v>104.83519900497514</v>
      </c>
      <c r="H47" s="11"/>
      <c r="I47" s="11"/>
      <c r="J47" s="254">
        <v>123.30000000000001</v>
      </c>
      <c r="K47" s="11"/>
      <c r="L47" s="11"/>
      <c r="M47" s="254">
        <v>94.9</v>
      </c>
      <c r="N47" s="11"/>
      <c r="O47" s="36"/>
      <c r="P47" s="254">
        <v>100.80000000000001</v>
      </c>
      <c r="Q47" s="37"/>
      <c r="R47" s="11"/>
      <c r="S47" s="254">
        <v>95.907062625019236</v>
      </c>
      <c r="T47" s="11"/>
      <c r="U47" s="11"/>
      <c r="V47" s="254">
        <v>96.811741133118375</v>
      </c>
      <c r="W47" s="11"/>
      <c r="X47" s="11"/>
      <c r="Y47" s="254">
        <v>98.908196217130552</v>
      </c>
      <c r="Z47" s="11"/>
      <c r="AA47" s="5"/>
      <c r="AB47" s="254">
        <v>109.10499806276637</v>
      </c>
      <c r="AC47" s="5"/>
      <c r="AD47" s="5"/>
      <c r="AE47" s="254">
        <v>97.864167178856789</v>
      </c>
      <c r="AF47" s="5"/>
      <c r="AG47" s="5"/>
      <c r="AH47" s="254">
        <v>107.68474944407096</v>
      </c>
      <c r="AI47" s="5"/>
      <c r="AJ47" s="5"/>
      <c r="AK47" s="254">
        <v>97.212400717396875</v>
      </c>
      <c r="AL47" s="5"/>
      <c r="AM47" s="5"/>
      <c r="AN47" s="254">
        <v>103.4</v>
      </c>
      <c r="AO47" s="5"/>
      <c r="AP47" s="5"/>
      <c r="AQ47" s="254">
        <v>98.092999961474746</v>
      </c>
    </row>
    <row r="48" spans="1:43" s="228" customFormat="1" ht="12" thickTop="1">
      <c r="A48" s="70"/>
      <c r="B48" s="5"/>
      <c r="C48" s="36"/>
      <c r="D48" s="255"/>
      <c r="E48" s="37"/>
      <c r="F48" s="11"/>
      <c r="G48" s="255"/>
      <c r="H48" s="11"/>
      <c r="I48" s="11"/>
      <c r="J48" s="255"/>
      <c r="K48" s="11"/>
      <c r="L48" s="11"/>
      <c r="M48" s="255"/>
      <c r="N48" s="11"/>
      <c r="O48" s="36"/>
      <c r="P48" s="255"/>
      <c r="Q48" s="37"/>
      <c r="R48" s="11"/>
      <c r="S48" s="255"/>
      <c r="T48" s="11"/>
      <c r="U48" s="11"/>
      <c r="V48" s="255"/>
      <c r="W48" s="11"/>
      <c r="X48" s="11"/>
      <c r="Y48" s="255"/>
      <c r="Z48" s="11"/>
      <c r="AA48" s="5"/>
      <c r="AB48" s="255"/>
      <c r="AC48" s="5"/>
      <c r="AD48" s="5"/>
      <c r="AE48" s="255"/>
      <c r="AF48" s="5"/>
      <c r="AG48" s="5"/>
      <c r="AH48" s="255"/>
      <c r="AI48" s="5"/>
      <c r="AJ48" s="5"/>
      <c r="AK48" s="255"/>
      <c r="AL48" s="5"/>
      <c r="AM48" s="5"/>
      <c r="AN48" s="255"/>
      <c r="AO48" s="5"/>
      <c r="AP48" s="5"/>
      <c r="AQ48" s="255"/>
    </row>
    <row r="49" spans="1:43" s="228" customFormat="1" ht="11.4">
      <c r="A49" s="276" t="s">
        <v>39</v>
      </c>
      <c r="B49" s="263"/>
      <c r="C49" s="36"/>
      <c r="D49" s="238"/>
      <c r="E49" s="37"/>
      <c r="F49" s="69"/>
      <c r="G49" s="238"/>
      <c r="H49" s="11"/>
      <c r="I49" s="69"/>
      <c r="J49" s="238"/>
      <c r="K49" s="11"/>
      <c r="L49" s="69"/>
      <c r="M49" s="238"/>
      <c r="N49" s="11"/>
      <c r="O49" s="258"/>
      <c r="P49" s="238"/>
      <c r="Q49" s="37"/>
      <c r="R49" s="69"/>
      <c r="S49" s="238"/>
      <c r="T49" s="11"/>
      <c r="U49" s="69"/>
      <c r="V49" s="238"/>
      <c r="W49" s="11"/>
      <c r="X49" s="69"/>
      <c r="Y49" s="238"/>
      <c r="Z49" s="11"/>
      <c r="AA49" s="69"/>
      <c r="AB49" s="238">
        <v>88.699845021309571</v>
      </c>
      <c r="AC49" s="259"/>
      <c r="AD49" s="69"/>
      <c r="AE49" s="238">
        <v>88.599385371850019</v>
      </c>
      <c r="AF49" s="11"/>
      <c r="AG49" s="69"/>
      <c r="AH49" s="238">
        <v>88.897047111754674</v>
      </c>
      <c r="AI49" s="238"/>
      <c r="AJ49" s="69"/>
      <c r="AK49" s="238">
        <v>88.812400717396883</v>
      </c>
      <c r="AL49" s="11"/>
      <c r="AM49" s="69"/>
      <c r="AN49" s="238"/>
      <c r="AO49" s="238"/>
      <c r="AP49" s="69"/>
      <c r="AQ49" s="238"/>
    </row>
    <row r="50" spans="1:43" s="228" customFormat="1" ht="11.4">
      <c r="A50" s="276"/>
      <c r="B50" s="263" t="s">
        <v>47</v>
      </c>
      <c r="C50" s="36"/>
      <c r="D50" s="238"/>
      <c r="E50" s="37"/>
      <c r="F50" s="69"/>
      <c r="G50" s="238"/>
      <c r="H50" s="11"/>
      <c r="I50" s="69"/>
      <c r="J50" s="238"/>
      <c r="K50" s="11"/>
      <c r="L50" s="69"/>
      <c r="M50" s="238"/>
      <c r="N50" s="11"/>
      <c r="O50" s="258"/>
      <c r="P50" s="238"/>
      <c r="Q50" s="37"/>
      <c r="R50" s="69"/>
      <c r="S50" s="238"/>
      <c r="T50" s="11"/>
      <c r="U50" s="69"/>
      <c r="V50" s="238"/>
      <c r="W50" s="11"/>
      <c r="X50" s="69"/>
      <c r="Y50" s="238"/>
      <c r="Z50" s="11"/>
      <c r="AA50" s="69"/>
      <c r="AB50" s="238"/>
      <c r="AC50" s="259"/>
      <c r="AD50" s="69"/>
      <c r="AE50" s="238"/>
      <c r="AF50" s="11"/>
      <c r="AG50" s="69"/>
      <c r="AH50" s="238"/>
      <c r="AI50" s="238"/>
      <c r="AJ50" s="69"/>
      <c r="AK50" s="238"/>
      <c r="AL50" s="11"/>
      <c r="AM50" s="69"/>
      <c r="AN50" s="238"/>
      <c r="AO50" s="238"/>
      <c r="AP50" s="69"/>
      <c r="AQ50" s="238"/>
    </row>
    <row r="51" spans="1:43" s="228" customFormat="1" ht="11.4">
      <c r="A51" s="276"/>
      <c r="B51" s="263" t="s">
        <v>56</v>
      </c>
      <c r="C51" s="36"/>
      <c r="D51" s="238">
        <v>90.458894776684332</v>
      </c>
      <c r="E51" s="37"/>
      <c r="F51" s="69"/>
      <c r="G51" s="238">
        <v>89.2</v>
      </c>
      <c r="H51" s="11"/>
      <c r="I51" s="69"/>
      <c r="J51" s="238">
        <v>87.475747251045391</v>
      </c>
      <c r="K51" s="11"/>
      <c r="L51" s="69"/>
      <c r="M51" s="238">
        <v>89.9</v>
      </c>
      <c r="N51" s="11"/>
      <c r="O51" s="258"/>
      <c r="P51" s="238">
        <v>91.96407947842286</v>
      </c>
      <c r="Q51" s="37"/>
      <c r="R51" s="69"/>
      <c r="S51" s="238">
        <v>89.16768733651331</v>
      </c>
      <c r="T51" s="11"/>
      <c r="U51" s="69"/>
      <c r="V51" s="238">
        <v>88.146655918931359</v>
      </c>
      <c r="W51" s="11"/>
      <c r="X51" s="69"/>
      <c r="Y51" s="238">
        <v>89.1435645086883</v>
      </c>
      <c r="Z51" s="11"/>
      <c r="AA51" s="69"/>
      <c r="AB51" s="238"/>
      <c r="AC51" s="259"/>
      <c r="AD51" s="69"/>
      <c r="AE51" s="238"/>
      <c r="AF51" s="11"/>
      <c r="AG51" s="69"/>
      <c r="AH51" s="238"/>
      <c r="AI51" s="238"/>
      <c r="AJ51" s="69"/>
      <c r="AK51" s="238"/>
      <c r="AL51" s="11"/>
      <c r="AM51" s="69"/>
      <c r="AN51" s="238">
        <v>89.305234754452243</v>
      </c>
      <c r="AO51" s="238"/>
      <c r="AP51" s="69"/>
      <c r="AQ51" s="238">
        <v>89.590476557383397</v>
      </c>
    </row>
    <row r="52" spans="1:43" s="228" customFormat="1" ht="11.4">
      <c r="A52" s="70" t="s">
        <v>931</v>
      </c>
      <c r="B52" s="69"/>
      <c r="C52" s="244"/>
      <c r="D52" s="250">
        <v>0.99924299772899317</v>
      </c>
      <c r="E52" s="37"/>
      <c r="F52" s="11"/>
      <c r="G52" s="250">
        <v>16.7</v>
      </c>
      <c r="H52" s="11"/>
      <c r="I52" s="11"/>
      <c r="J52" s="250">
        <v>36.224252748954619</v>
      </c>
      <c r="K52" s="11"/>
      <c r="L52" s="11"/>
      <c r="M52" s="250">
        <v>5.2</v>
      </c>
      <c r="N52" s="11"/>
      <c r="O52" s="244"/>
      <c r="P52" s="250">
        <v>8.3000000000000007</v>
      </c>
      <c r="Q52" s="37"/>
      <c r="R52" s="11"/>
      <c r="S52" s="250">
        <v>5.9393752885059241</v>
      </c>
      <c r="T52" s="11"/>
      <c r="U52" s="11"/>
      <c r="V52" s="250">
        <v>9.7650852141870104</v>
      </c>
      <c r="W52" s="11"/>
      <c r="X52" s="11"/>
      <c r="Y52" s="250">
        <v>9.9646317084422584</v>
      </c>
      <c r="Z52" s="11"/>
      <c r="AA52" s="11"/>
      <c r="AB52" s="250">
        <v>20.7051530414568</v>
      </c>
      <c r="AC52" s="250"/>
      <c r="AD52" s="11"/>
      <c r="AE52" s="250">
        <v>9.8647818070067608</v>
      </c>
      <c r="AF52" s="11"/>
      <c r="AG52" s="11"/>
      <c r="AH52" s="250">
        <v>19.387702332316284</v>
      </c>
      <c r="AI52" s="250"/>
      <c r="AJ52" s="11"/>
      <c r="AK52" s="250">
        <v>8.6</v>
      </c>
      <c r="AL52" s="11"/>
      <c r="AM52" s="11"/>
      <c r="AN52" s="250">
        <v>14.705882352941178</v>
      </c>
      <c r="AO52" s="250"/>
      <c r="AP52" s="11"/>
      <c r="AQ52" s="250">
        <v>8.5025234040913826</v>
      </c>
    </row>
    <row r="53" spans="1:43" s="228" customFormat="1" ht="11.4">
      <c r="A53" s="70" t="s">
        <v>932</v>
      </c>
      <c r="B53" s="69"/>
      <c r="C53" s="249"/>
      <c r="D53" s="250"/>
      <c r="E53" s="37"/>
      <c r="F53" s="11"/>
      <c r="G53" s="250"/>
      <c r="H53" s="11"/>
      <c r="I53" s="11"/>
      <c r="J53" s="250"/>
      <c r="K53" s="11"/>
      <c r="L53" s="11"/>
      <c r="M53" s="250"/>
      <c r="N53" s="11"/>
      <c r="O53" s="249"/>
      <c r="P53" s="250"/>
      <c r="Q53" s="37"/>
      <c r="R53" s="11"/>
      <c r="S53" s="250"/>
      <c r="T53" s="11"/>
      <c r="U53" s="11"/>
      <c r="V53" s="250"/>
      <c r="W53" s="11"/>
      <c r="X53" s="11"/>
      <c r="Y53" s="250"/>
      <c r="Z53" s="11"/>
      <c r="AA53" s="11"/>
      <c r="AB53" s="250"/>
      <c r="AC53" s="250"/>
      <c r="AD53" s="11"/>
      <c r="AE53" s="250"/>
      <c r="AF53" s="5"/>
      <c r="AG53" s="5"/>
      <c r="AH53" s="250"/>
      <c r="AI53" s="250"/>
      <c r="AJ53" s="5"/>
      <c r="AK53" s="250"/>
      <c r="AL53" s="5"/>
      <c r="AM53" s="5"/>
      <c r="AN53" s="250"/>
      <c r="AO53" s="250"/>
      <c r="AP53" s="5"/>
      <c r="AQ53" s="250"/>
    </row>
    <row r="54" spans="1:43" s="228" customFormat="1" ht="11.4">
      <c r="A54" s="70"/>
      <c r="B54" s="69" t="s">
        <v>933</v>
      </c>
      <c r="C54" s="249"/>
      <c r="D54" s="238">
        <v>-2</v>
      </c>
      <c r="E54" s="37"/>
      <c r="F54" s="11"/>
      <c r="G54" s="238">
        <v>-1.8</v>
      </c>
      <c r="H54" s="11"/>
      <c r="I54" s="11"/>
      <c r="J54" s="238">
        <v>-0.7</v>
      </c>
      <c r="K54" s="11"/>
      <c r="L54" s="11"/>
      <c r="M54" s="238">
        <v>-0.7</v>
      </c>
      <c r="N54" s="11"/>
      <c r="O54" s="249"/>
      <c r="P54" s="238">
        <v>0.1</v>
      </c>
      <c r="Q54" s="37"/>
      <c r="R54" s="11"/>
      <c r="S54" s="238">
        <v>0.2</v>
      </c>
      <c r="T54" s="11"/>
      <c r="U54" s="11"/>
      <c r="V54" s="238">
        <v>-2.2999999999999998</v>
      </c>
      <c r="W54" s="11"/>
      <c r="X54" s="11"/>
      <c r="Y54" s="238">
        <v>-0.4</v>
      </c>
      <c r="Z54" s="11"/>
      <c r="AA54" s="11"/>
      <c r="AB54" s="259">
        <v>-0.7</v>
      </c>
      <c r="AC54" s="250"/>
      <c r="AD54" s="11"/>
      <c r="AE54" s="250">
        <v>-1.3</v>
      </c>
      <c r="AF54" s="5"/>
      <c r="AG54" s="5"/>
      <c r="AH54" s="259">
        <v>-1.0999999999999999</v>
      </c>
      <c r="AI54" s="250"/>
      <c r="AJ54" s="5"/>
      <c r="AK54" s="250">
        <v>-0.9</v>
      </c>
      <c r="AL54" s="5"/>
      <c r="AM54" s="5"/>
      <c r="AN54" s="259">
        <v>-1.3</v>
      </c>
      <c r="AO54" s="250"/>
      <c r="AP54" s="5"/>
      <c r="AQ54" s="250">
        <v>-0.6</v>
      </c>
    </row>
    <row r="55" spans="1:43" s="228" customFormat="1" ht="11.4">
      <c r="A55" s="276" t="s">
        <v>934</v>
      </c>
      <c r="B55" s="263"/>
      <c r="C55" s="258"/>
      <c r="D55" s="69"/>
      <c r="E55" s="37"/>
      <c r="F55" s="69"/>
      <c r="G55" s="69"/>
      <c r="H55" s="11"/>
      <c r="I55" s="69"/>
      <c r="J55" s="69"/>
      <c r="K55" s="11"/>
      <c r="L55" s="69"/>
      <c r="M55" s="69"/>
      <c r="N55" s="11"/>
      <c r="O55" s="258"/>
      <c r="P55" s="69"/>
      <c r="Q55" s="37"/>
      <c r="R55" s="69"/>
      <c r="S55" s="69"/>
      <c r="T55" s="11"/>
      <c r="U55" s="69"/>
      <c r="V55" s="69"/>
      <c r="W55" s="11"/>
      <c r="X55" s="69"/>
      <c r="Y55" s="69"/>
      <c r="Z55" s="11"/>
      <c r="AA55" s="69"/>
      <c r="AB55" s="70"/>
      <c r="AC55" s="70"/>
      <c r="AD55" s="69"/>
      <c r="AE55" s="70"/>
      <c r="AF55" s="5"/>
      <c r="AG55" s="70"/>
      <c r="AH55" s="70"/>
      <c r="AI55" s="70"/>
      <c r="AJ55" s="70"/>
      <c r="AK55" s="70"/>
      <c r="AL55" s="5"/>
      <c r="AM55" s="70"/>
      <c r="AN55" s="70"/>
      <c r="AO55" s="70"/>
      <c r="AP55" s="70"/>
      <c r="AQ55" s="70"/>
    </row>
    <row r="56" spans="1:43" s="228" customFormat="1" ht="11.4">
      <c r="A56" s="276" t="s">
        <v>935</v>
      </c>
      <c r="B56" s="263" t="s">
        <v>936</v>
      </c>
      <c r="C56" s="258"/>
      <c r="D56" s="238">
        <v>0.5</v>
      </c>
      <c r="E56" s="37"/>
      <c r="F56" s="69"/>
      <c r="G56" s="238">
        <v>0.7</v>
      </c>
      <c r="H56" s="11"/>
      <c r="I56" s="69"/>
      <c r="J56" s="238">
        <v>0.3</v>
      </c>
      <c r="K56" s="11"/>
      <c r="L56" s="69"/>
      <c r="M56" s="238">
        <v>0.5</v>
      </c>
      <c r="N56" s="11"/>
      <c r="O56" s="258"/>
      <c r="P56" s="238">
        <v>0.4</v>
      </c>
      <c r="Q56" s="37"/>
      <c r="R56" s="69"/>
      <c r="S56" s="238">
        <v>0.6</v>
      </c>
      <c r="T56" s="11"/>
      <c r="U56" s="69"/>
      <c r="V56" s="238">
        <v>1.2</v>
      </c>
      <c r="W56" s="11"/>
      <c r="X56" s="69"/>
      <c r="Y56" s="238">
        <v>0.2</v>
      </c>
      <c r="Z56" s="11"/>
      <c r="AA56" s="69"/>
      <c r="AB56" s="259">
        <v>0.4</v>
      </c>
      <c r="AC56" s="259"/>
      <c r="AD56" s="69"/>
      <c r="AE56" s="259">
        <v>0.7</v>
      </c>
      <c r="AF56" s="5"/>
      <c r="AG56" s="70"/>
      <c r="AH56" s="259">
        <v>0.5</v>
      </c>
      <c r="AI56" s="238"/>
      <c r="AJ56" s="70"/>
      <c r="AK56" s="259">
        <v>0.7</v>
      </c>
      <c r="AL56" s="5"/>
      <c r="AM56" s="70"/>
      <c r="AN56" s="259">
        <v>0.5</v>
      </c>
      <c r="AO56" s="238"/>
      <c r="AP56" s="70"/>
      <c r="AQ56" s="259">
        <v>0.6</v>
      </c>
    </row>
    <row r="57" spans="1:43" s="228" customFormat="1" ht="11.4">
      <c r="A57" s="276" t="s">
        <v>85</v>
      </c>
      <c r="B57" s="263"/>
      <c r="C57" s="258"/>
      <c r="D57" s="238"/>
      <c r="E57" s="37"/>
      <c r="F57" s="69"/>
      <c r="G57" s="238"/>
      <c r="H57" s="11"/>
      <c r="I57" s="69"/>
      <c r="J57" s="238"/>
      <c r="K57" s="11"/>
      <c r="L57" s="69"/>
      <c r="M57" s="238"/>
      <c r="N57" s="11"/>
      <c r="O57" s="258"/>
      <c r="P57" s="238"/>
      <c r="Q57" s="37"/>
      <c r="R57" s="69"/>
      <c r="S57" s="238"/>
      <c r="T57" s="11"/>
      <c r="U57" s="69"/>
      <c r="V57" s="238"/>
      <c r="W57" s="11"/>
      <c r="X57" s="69"/>
      <c r="Y57" s="238"/>
      <c r="Z57" s="11"/>
      <c r="AA57" s="69"/>
      <c r="AB57" s="259"/>
      <c r="AC57" s="259"/>
      <c r="AD57" s="69"/>
      <c r="AE57" s="259"/>
      <c r="AF57" s="5"/>
      <c r="AG57" s="70"/>
      <c r="AH57" s="259"/>
      <c r="AI57" s="238"/>
      <c r="AJ57" s="70"/>
      <c r="AK57" s="259"/>
      <c r="AL57" s="5"/>
      <c r="AM57" s="70"/>
      <c r="AN57" s="259"/>
      <c r="AO57" s="238"/>
      <c r="AP57" s="70"/>
      <c r="AQ57" s="259"/>
    </row>
    <row r="58" spans="1:43" s="228" customFormat="1">
      <c r="A58" s="276"/>
      <c r="B58" s="263" t="s">
        <v>82</v>
      </c>
      <c r="C58" s="258"/>
      <c r="D58" s="238">
        <v>0.7418622255866768</v>
      </c>
      <c r="E58" s="37"/>
      <c r="F58" s="69"/>
      <c r="G58" s="238">
        <v>0</v>
      </c>
      <c r="H58" s="11"/>
      <c r="I58" s="69"/>
      <c r="J58" s="238">
        <v>0</v>
      </c>
      <c r="K58" s="11"/>
      <c r="L58" s="69"/>
      <c r="M58" s="238">
        <v>0</v>
      </c>
      <c r="N58" s="11"/>
      <c r="O58" s="258"/>
      <c r="P58" s="238">
        <v>0</v>
      </c>
      <c r="Q58" s="37"/>
      <c r="R58" s="69"/>
      <c r="S58" s="238">
        <v>0</v>
      </c>
      <c r="T58" s="11"/>
      <c r="U58" s="69"/>
      <c r="V58" s="238">
        <v>0</v>
      </c>
      <c r="W58" s="11"/>
      <c r="X58" s="69"/>
      <c r="Y58" s="238">
        <v>0</v>
      </c>
      <c r="Z58" s="11"/>
      <c r="AA58" s="69"/>
      <c r="AB58" s="259"/>
      <c r="AC58" s="259"/>
      <c r="AD58" s="69"/>
      <c r="AE58" s="259"/>
      <c r="AF58" s="5"/>
      <c r="AG58" s="70"/>
      <c r="AH58" s="259"/>
      <c r="AI58" s="238"/>
      <c r="AJ58" s="70"/>
      <c r="AK58" s="259"/>
      <c r="AL58" s="5"/>
      <c r="AM58" s="70"/>
      <c r="AN58" s="259">
        <v>0.18888289260658392</v>
      </c>
      <c r="AO58" s="238"/>
      <c r="AP58" s="70"/>
      <c r="AQ58" s="259">
        <v>0</v>
      </c>
    </row>
    <row r="59" spans="1:43" s="228" customFormat="1" ht="12" thickBot="1">
      <c r="A59" s="70" t="s">
        <v>929</v>
      </c>
      <c r="B59" s="5"/>
      <c r="C59" s="36"/>
      <c r="D59" s="260">
        <v>90.7</v>
      </c>
      <c r="E59" s="37"/>
      <c r="F59" s="11"/>
      <c r="G59" s="260">
        <v>104.80000000000001</v>
      </c>
      <c r="H59" s="11"/>
      <c r="I59" s="11"/>
      <c r="J59" s="260">
        <v>123.30000000000001</v>
      </c>
      <c r="K59" s="11"/>
      <c r="L59" s="11"/>
      <c r="M59" s="260">
        <v>94.9</v>
      </c>
      <c r="N59" s="11"/>
      <c r="O59" s="36"/>
      <c r="P59" s="260">
        <v>100.76407947842286</v>
      </c>
      <c r="Q59" s="37"/>
      <c r="R59" s="11"/>
      <c r="S59" s="260">
        <v>95.907062625019236</v>
      </c>
      <c r="T59" s="11"/>
      <c r="U59" s="11"/>
      <c r="V59" s="260">
        <v>96.811741133118375</v>
      </c>
      <c r="W59" s="11"/>
      <c r="X59" s="11"/>
      <c r="Y59" s="260">
        <v>98.908196217130552</v>
      </c>
      <c r="Z59" s="11"/>
      <c r="AA59" s="5"/>
      <c r="AB59" s="261">
        <v>109.10499806276637</v>
      </c>
      <c r="AC59" s="5"/>
      <c r="AD59" s="5"/>
      <c r="AE59" s="260">
        <v>97.864167178856789</v>
      </c>
      <c r="AF59" s="5"/>
      <c r="AG59" s="5"/>
      <c r="AH59" s="261">
        <v>107.68474944407096</v>
      </c>
      <c r="AI59" s="5"/>
      <c r="AJ59" s="5"/>
      <c r="AK59" s="260">
        <v>97.212400717396875</v>
      </c>
      <c r="AL59" s="5"/>
      <c r="AM59" s="5"/>
      <c r="AN59" s="261">
        <v>103.4</v>
      </c>
      <c r="AO59" s="5"/>
      <c r="AP59" s="5"/>
      <c r="AQ59" s="260">
        <v>98.092999961474746</v>
      </c>
    </row>
    <row r="60" spans="1:43" s="228" customFormat="1" ht="12" thickTop="1">
      <c r="A60" s="5"/>
      <c r="B60" s="5"/>
      <c r="C60" s="36"/>
      <c r="D60" s="11"/>
      <c r="E60" s="37"/>
      <c r="F60" s="11"/>
      <c r="G60" s="11"/>
      <c r="H60" s="11"/>
      <c r="I60" s="11"/>
      <c r="J60" s="11"/>
      <c r="K60" s="11"/>
      <c r="L60" s="11"/>
      <c r="M60" s="11"/>
      <c r="N60" s="11"/>
      <c r="O60" s="36"/>
      <c r="P60" s="11"/>
      <c r="Q60" s="37"/>
      <c r="R60" s="11"/>
      <c r="S60" s="11"/>
      <c r="T60" s="11"/>
      <c r="U60" s="11"/>
      <c r="V60" s="11"/>
      <c r="W60" s="11"/>
      <c r="X60" s="11"/>
      <c r="Y60" s="11"/>
      <c r="Z60" s="11"/>
      <c r="AA60" s="5"/>
      <c r="AB60" s="5"/>
      <c r="AC60" s="5"/>
      <c r="AD60" s="5"/>
      <c r="AE60" s="5"/>
      <c r="AF60" s="5"/>
      <c r="AG60" s="5"/>
      <c r="AH60" s="5"/>
      <c r="AI60" s="5"/>
      <c r="AJ60" s="5"/>
      <c r="AK60" s="5"/>
      <c r="AL60" s="5"/>
      <c r="AM60" s="5"/>
      <c r="AN60" s="5"/>
      <c r="AO60" s="5"/>
      <c r="AP60" s="5"/>
      <c r="AQ60" s="5"/>
    </row>
    <row r="61" spans="1:43" s="228" customFormat="1" ht="11.4">
      <c r="A61" s="276" t="s">
        <v>937</v>
      </c>
      <c r="B61" s="263"/>
      <c r="C61" s="258"/>
      <c r="D61" s="69"/>
      <c r="E61" s="37"/>
      <c r="F61" s="69"/>
      <c r="G61" s="69"/>
      <c r="H61" s="11"/>
      <c r="I61" s="69"/>
      <c r="J61" s="69"/>
      <c r="K61" s="11"/>
      <c r="L61" s="69"/>
      <c r="M61" s="69"/>
      <c r="N61" s="11"/>
      <c r="O61" s="258"/>
      <c r="P61" s="69"/>
      <c r="Q61" s="37"/>
      <c r="R61" s="69"/>
      <c r="S61" s="69"/>
      <c r="T61" s="11"/>
      <c r="U61" s="69"/>
      <c r="V61" s="69"/>
      <c r="W61" s="11"/>
      <c r="X61" s="69"/>
      <c r="Y61" s="69"/>
      <c r="Z61" s="11"/>
      <c r="AA61" s="69"/>
      <c r="AB61" s="70"/>
      <c r="AC61" s="70"/>
      <c r="AD61" s="69"/>
      <c r="AE61" s="70"/>
      <c r="AF61" s="5"/>
      <c r="AG61" s="70"/>
      <c r="AH61" s="70"/>
      <c r="AI61" s="70"/>
      <c r="AJ61" s="70"/>
      <c r="AK61" s="70"/>
      <c r="AL61" s="5"/>
      <c r="AM61" s="70"/>
      <c r="AN61" s="70"/>
      <c r="AO61" s="70"/>
      <c r="AP61" s="70"/>
      <c r="AQ61" s="70"/>
    </row>
    <row r="62" spans="1:43" s="228" customFormat="1" ht="12" thickBot="1">
      <c r="A62" s="276" t="s">
        <v>938</v>
      </c>
      <c r="B62" s="263"/>
      <c r="C62" s="258"/>
      <c r="D62" s="262">
        <v>0.2</v>
      </c>
      <c r="E62" s="37"/>
      <c r="F62" s="69"/>
      <c r="G62" s="262">
        <v>0.1</v>
      </c>
      <c r="H62" s="11"/>
      <c r="I62" s="69"/>
      <c r="J62" s="262">
        <v>0.2</v>
      </c>
      <c r="K62" s="11"/>
      <c r="L62" s="69"/>
      <c r="M62" s="262">
        <v>0.2</v>
      </c>
      <c r="N62" s="11"/>
      <c r="O62" s="258"/>
      <c r="P62" s="262">
        <v>0</v>
      </c>
      <c r="Q62" s="37"/>
      <c r="R62" s="69"/>
      <c r="S62" s="262">
        <v>0.1</v>
      </c>
      <c r="T62" s="11"/>
      <c r="U62" s="69"/>
      <c r="V62" s="262">
        <v>0.2</v>
      </c>
      <c r="W62" s="11"/>
      <c r="X62" s="69"/>
      <c r="Y62" s="262">
        <v>0.2</v>
      </c>
      <c r="Z62" s="11"/>
      <c r="AA62" s="69"/>
      <c r="AB62" s="262">
        <v>0.2</v>
      </c>
      <c r="AC62" s="259"/>
      <c r="AD62" s="69"/>
      <c r="AE62" s="262">
        <v>0.2</v>
      </c>
      <c r="AF62" s="5"/>
      <c r="AG62" s="70"/>
      <c r="AH62" s="262">
        <v>0.2</v>
      </c>
      <c r="AI62" s="238"/>
      <c r="AJ62" s="70"/>
      <c r="AK62" s="262">
        <v>0.2</v>
      </c>
      <c r="AL62" s="5"/>
      <c r="AM62" s="70"/>
      <c r="AN62" s="262">
        <v>0.2</v>
      </c>
      <c r="AO62" s="238"/>
      <c r="AP62" s="70"/>
      <c r="AQ62" s="262">
        <v>0.1</v>
      </c>
    </row>
    <row r="63" spans="1:43" s="228" customFormat="1" ht="12" thickTop="1">
      <c r="A63" s="276"/>
      <c r="B63" s="263"/>
      <c r="C63" s="258"/>
      <c r="D63" s="238"/>
      <c r="E63" s="37"/>
      <c r="F63" s="69"/>
      <c r="G63" s="238"/>
      <c r="H63" s="11"/>
      <c r="I63" s="69"/>
      <c r="J63" s="238"/>
      <c r="K63" s="11"/>
      <c r="L63" s="69"/>
      <c r="M63" s="238"/>
      <c r="N63" s="11"/>
      <c r="O63" s="258"/>
      <c r="P63" s="238"/>
      <c r="Q63" s="37"/>
      <c r="R63" s="69"/>
      <c r="S63" s="238"/>
      <c r="T63" s="11"/>
      <c r="U63" s="69"/>
      <c r="V63" s="238"/>
      <c r="W63" s="11"/>
      <c r="X63" s="69"/>
      <c r="Y63" s="238"/>
      <c r="Z63" s="11"/>
      <c r="AA63" s="69"/>
      <c r="AB63" s="238"/>
      <c r="AC63" s="238"/>
      <c r="AD63" s="69"/>
      <c r="AE63" s="238"/>
      <c r="AF63" s="5"/>
      <c r="AG63" s="70"/>
      <c r="AH63" s="238"/>
      <c r="AI63" s="238"/>
      <c r="AJ63" s="70"/>
      <c r="AK63" s="238"/>
      <c r="AL63" s="5"/>
      <c r="AM63" s="70"/>
      <c r="AN63" s="238"/>
      <c r="AO63" s="238"/>
      <c r="AP63" s="70"/>
      <c r="AQ63" s="238"/>
    </row>
    <row r="64" spans="1:43" s="228" customFormat="1" ht="11.4">
      <c r="A64" s="276" t="s">
        <v>939</v>
      </c>
      <c r="B64" s="263"/>
      <c r="C64" s="258"/>
      <c r="D64" s="69"/>
      <c r="E64" s="37"/>
      <c r="F64" s="69"/>
      <c r="G64" s="69"/>
      <c r="H64" s="11"/>
      <c r="I64" s="69"/>
      <c r="J64" s="69"/>
      <c r="K64" s="11"/>
      <c r="L64" s="69"/>
      <c r="M64" s="69"/>
      <c r="N64" s="11"/>
      <c r="O64" s="258"/>
      <c r="P64" s="69"/>
      <c r="Q64" s="37"/>
      <c r="R64" s="69"/>
      <c r="S64" s="69"/>
      <c r="T64" s="11"/>
      <c r="U64" s="69"/>
      <c r="V64" s="69"/>
      <c r="W64" s="11"/>
      <c r="X64" s="69"/>
      <c r="Y64" s="69"/>
      <c r="Z64" s="11"/>
      <c r="AA64" s="69"/>
      <c r="AB64" s="70"/>
      <c r="AC64" s="70"/>
      <c r="AD64" s="69"/>
      <c r="AE64" s="70"/>
      <c r="AF64" s="5"/>
      <c r="AG64" s="70"/>
      <c r="AH64" s="70"/>
      <c r="AI64" s="70"/>
      <c r="AJ64" s="70"/>
      <c r="AK64" s="70"/>
      <c r="AL64" s="5"/>
      <c r="AM64" s="70"/>
      <c r="AN64" s="70"/>
      <c r="AO64" s="70"/>
      <c r="AP64" s="70"/>
      <c r="AQ64" s="70"/>
    </row>
    <row r="65" spans="1:51" s="228" customFormat="1" ht="12" thickBot="1">
      <c r="A65" s="276" t="s">
        <v>940</v>
      </c>
      <c r="B65" s="263"/>
      <c r="C65" s="258"/>
      <c r="D65" s="262">
        <v>0</v>
      </c>
      <c r="E65" s="37"/>
      <c r="F65" s="69"/>
      <c r="G65" s="262">
        <v>0.2</v>
      </c>
      <c r="H65" s="11"/>
      <c r="I65" s="69"/>
      <c r="J65" s="262">
        <v>0.1</v>
      </c>
      <c r="K65" s="11"/>
      <c r="L65" s="69"/>
      <c r="M65" s="262">
        <v>0.1</v>
      </c>
      <c r="N65" s="11"/>
      <c r="O65" s="258"/>
      <c r="P65" s="262">
        <v>0.1</v>
      </c>
      <c r="Q65" s="37"/>
      <c r="R65" s="69"/>
      <c r="S65" s="262">
        <v>0.3</v>
      </c>
      <c r="T65" s="11"/>
      <c r="U65" s="69"/>
      <c r="V65" s="262">
        <v>0</v>
      </c>
      <c r="W65" s="11"/>
      <c r="X65" s="69"/>
      <c r="Y65" s="262">
        <v>0.1</v>
      </c>
      <c r="Z65" s="11"/>
      <c r="AA65" s="69"/>
      <c r="AB65" s="262">
        <v>0.1</v>
      </c>
      <c r="AC65" s="238"/>
      <c r="AD65" s="69"/>
      <c r="AE65" s="262">
        <v>0.1</v>
      </c>
      <c r="AF65" s="5"/>
      <c r="AG65" s="70"/>
      <c r="AH65" s="262">
        <v>0.1</v>
      </c>
      <c r="AI65" s="238"/>
      <c r="AJ65" s="70"/>
      <c r="AK65" s="262">
        <v>0.1</v>
      </c>
      <c r="AL65" s="5"/>
      <c r="AM65" s="70"/>
      <c r="AN65" s="262">
        <v>0.1</v>
      </c>
      <c r="AO65" s="238"/>
      <c r="AP65" s="70"/>
      <c r="AQ65" s="262">
        <v>0.1</v>
      </c>
    </row>
    <row r="66" spans="1:51" s="228" customFormat="1" ht="12.6" thickTop="1" thickBot="1">
      <c r="A66" s="70"/>
      <c r="B66" s="69"/>
      <c r="C66" s="264"/>
      <c r="D66" s="265"/>
      <c r="E66" s="266"/>
      <c r="F66" s="11"/>
      <c r="G66" s="11"/>
      <c r="H66" s="11"/>
      <c r="I66" s="11"/>
      <c r="J66" s="11"/>
      <c r="K66" s="11"/>
      <c r="L66" s="11"/>
      <c r="M66" s="11"/>
      <c r="N66" s="11"/>
      <c r="O66" s="264"/>
      <c r="P66" s="265"/>
      <c r="Q66" s="266"/>
      <c r="R66" s="11"/>
      <c r="S66" s="11"/>
      <c r="T66" s="11"/>
      <c r="U66" s="11"/>
      <c r="V66" s="11"/>
      <c r="W66" s="11"/>
      <c r="X66" s="11"/>
      <c r="Y66" s="11"/>
      <c r="Z66" s="11"/>
      <c r="AA66" s="11"/>
      <c r="AB66" s="5"/>
      <c r="AC66" s="5"/>
      <c r="AD66" s="11"/>
      <c r="AE66" s="5"/>
      <c r="AF66" s="5"/>
      <c r="AG66" s="5"/>
      <c r="AH66" s="5"/>
      <c r="AI66" s="5"/>
      <c r="AJ66" s="5"/>
      <c r="AK66" s="5"/>
      <c r="AL66" s="5"/>
      <c r="AM66" s="5"/>
      <c r="AN66" s="5"/>
      <c r="AO66" s="5"/>
      <c r="AP66" s="5"/>
      <c r="AQ66" s="5"/>
    </row>
    <row r="67" spans="1:51">
      <c r="A67" s="68"/>
      <c r="B67" s="405"/>
      <c r="C67" s="69"/>
      <c r="D67" s="69"/>
      <c r="E67" s="69"/>
      <c r="F67" s="69"/>
      <c r="G67" s="69"/>
      <c r="H67" s="11"/>
      <c r="I67" s="11"/>
      <c r="J67" s="11"/>
      <c r="K67" s="11"/>
      <c r="L67" s="68"/>
      <c r="M67" s="68"/>
      <c r="N67" s="68"/>
      <c r="O67" s="68"/>
      <c r="P67" s="68"/>
      <c r="Q67" s="68"/>
      <c r="R67" s="68"/>
      <c r="S67" s="68"/>
      <c r="T67" s="68"/>
      <c r="U67" s="68"/>
      <c r="V67" s="68"/>
      <c r="W67" s="68"/>
      <c r="X67" s="405"/>
      <c r="Y67" s="787"/>
      <c r="Z67" s="787"/>
      <c r="AA67" s="68"/>
      <c r="AB67" s="68"/>
      <c r="AC67" s="68"/>
      <c r="AD67" s="68"/>
      <c r="AE67" s="68"/>
      <c r="AF67" s="68"/>
      <c r="AG67" s="68"/>
      <c r="AH67" s="68"/>
      <c r="AI67" s="68"/>
      <c r="AJ67" s="68"/>
      <c r="AK67" s="68"/>
      <c r="AL67" s="68"/>
      <c r="AM67" s="68"/>
      <c r="AN67" s="68"/>
      <c r="AO67" s="68"/>
      <c r="AP67" s="68"/>
      <c r="AQ67" s="68"/>
      <c r="AR67" s="228"/>
    </row>
    <row r="68" spans="1:51" ht="24" customHeight="1">
      <c r="A68" s="453" t="s">
        <v>600</v>
      </c>
      <c r="B68" s="951" t="s">
        <v>52</v>
      </c>
      <c r="C68" s="951"/>
      <c r="D68" s="951"/>
      <c r="E68" s="951"/>
      <c r="F68" s="951"/>
      <c r="G68" s="951"/>
      <c r="H68" s="951"/>
      <c r="I68" s="951"/>
      <c r="J68" s="951"/>
      <c r="K68" s="951"/>
      <c r="L68" s="951"/>
      <c r="M68" s="951"/>
      <c r="N68" s="951"/>
      <c r="O68" s="951"/>
      <c r="P68" s="951"/>
      <c r="Q68" s="951"/>
      <c r="R68" s="951"/>
      <c r="S68" s="951"/>
      <c r="T68" s="951"/>
      <c r="U68" s="951"/>
      <c r="V68" s="951"/>
      <c r="W68" s="951"/>
      <c r="X68" s="951"/>
      <c r="Y68" s="951"/>
      <c r="Z68" s="951"/>
      <c r="AA68" s="951"/>
      <c r="AB68" s="951"/>
      <c r="AC68" s="951"/>
      <c r="AD68" s="951"/>
      <c r="AE68" s="951"/>
      <c r="AF68" s="951"/>
      <c r="AG68" s="951"/>
      <c r="AH68" s="951"/>
      <c r="AI68" s="951"/>
      <c r="AJ68" s="951"/>
      <c r="AK68" s="951"/>
      <c r="AL68" s="951"/>
      <c r="AM68" s="951"/>
      <c r="AN68" s="951"/>
      <c r="AO68" s="951"/>
      <c r="AP68" s="951"/>
      <c r="AQ68" s="951"/>
      <c r="AR68" s="228"/>
    </row>
    <row r="69" spans="1:51" ht="11.4">
      <c r="A69" s="453" t="s">
        <v>602</v>
      </c>
      <c r="B69" s="940" t="s">
        <v>941</v>
      </c>
      <c r="C69" s="940"/>
      <c r="D69" s="940"/>
      <c r="E69" s="940"/>
      <c r="F69" s="940"/>
      <c r="G69" s="940"/>
      <c r="H69" s="940"/>
      <c r="I69" s="940"/>
      <c r="J69" s="940"/>
      <c r="K69" s="940"/>
      <c r="L69" s="940"/>
      <c r="M69" s="940"/>
      <c r="N69" s="940"/>
      <c r="O69" s="940"/>
      <c r="P69" s="940"/>
      <c r="Q69" s="940"/>
      <c r="R69" s="940"/>
      <c r="S69" s="940"/>
      <c r="T69" s="940"/>
      <c r="U69" s="940"/>
      <c r="V69" s="940"/>
      <c r="W69" s="940"/>
      <c r="X69" s="940"/>
      <c r="Y69" s="940"/>
      <c r="Z69" s="940"/>
      <c r="AA69" s="940"/>
      <c r="AB69" s="940"/>
      <c r="AC69" s="940"/>
      <c r="AD69" s="940"/>
      <c r="AE69" s="940"/>
      <c r="AF69" s="940"/>
      <c r="AG69" s="940"/>
      <c r="AH69" s="940"/>
      <c r="AI69" s="940"/>
      <c r="AJ69" s="940"/>
      <c r="AK69" s="940"/>
      <c r="AL69" s="940"/>
      <c r="AM69" s="940"/>
      <c r="AN69" s="940"/>
      <c r="AO69" s="940"/>
      <c r="AP69" s="940"/>
      <c r="AQ69" s="940"/>
      <c r="AR69" s="222"/>
    </row>
    <row r="70" spans="1:51" ht="14.4">
      <c r="A70" s="2"/>
      <c r="B70" s="269"/>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row>
    <row r="71" spans="1:51">
      <c r="C71" s="35"/>
      <c r="D71" s="35"/>
      <c r="E71" s="35"/>
      <c r="F71" s="35"/>
      <c r="G71" s="35"/>
      <c r="H71" s="35"/>
      <c r="I71" s="35"/>
      <c r="J71" s="35"/>
      <c r="K71" s="35"/>
      <c r="X71" s="268"/>
      <c r="Y71" s="231"/>
      <c r="Z71" s="231"/>
    </row>
    <row r="72" spans="1:51">
      <c r="C72" s="68"/>
      <c r="D72" s="68"/>
      <c r="E72" s="68"/>
      <c r="F72" s="68"/>
      <c r="G72" s="68"/>
      <c r="H72" s="68"/>
      <c r="I72" s="68"/>
      <c r="J72" s="68"/>
      <c r="K72" s="68"/>
      <c r="X72" s="268"/>
      <c r="Y72" s="231"/>
      <c r="Z72" s="231"/>
    </row>
    <row r="73" spans="1:51">
      <c r="X73" s="268"/>
      <c r="Y73" s="231"/>
      <c r="Z73" s="231"/>
    </row>
    <row r="74" spans="1:51">
      <c r="X74" s="268"/>
      <c r="Y74" s="231"/>
      <c r="Z74" s="231"/>
    </row>
    <row r="75" spans="1:51">
      <c r="X75" s="268"/>
      <c r="Y75" s="231"/>
      <c r="Z75" s="231"/>
    </row>
    <row r="76" spans="1:51">
      <c r="X76" s="268"/>
      <c r="Y76" s="231"/>
      <c r="Z76" s="231"/>
    </row>
    <row r="77" spans="1:51">
      <c r="X77" s="268"/>
      <c r="Y77" s="231"/>
      <c r="Z77" s="231"/>
    </row>
  </sheetData>
  <mergeCells count="9">
    <mergeCell ref="B68:AQ68"/>
    <mergeCell ref="B69:AQ69"/>
    <mergeCell ref="A1:AQ1"/>
    <mergeCell ref="A2:AQ2"/>
    <mergeCell ref="A3:AQ3"/>
    <mergeCell ref="C5:Y5"/>
    <mergeCell ref="AB5:AE5"/>
    <mergeCell ref="AH5:AK5"/>
    <mergeCell ref="AN5:AQ5"/>
  </mergeCells>
  <phoneticPr fontId="0" type="noConversion"/>
  <printOptions horizontalCentered="1"/>
  <pageMargins left="0.25" right="0.25" top="0.75" bottom="0.5" header="0.3" footer="0.25"/>
  <pageSetup scale="62" orientation="landscape" r:id="rId1"/>
  <headerFooter alignWithMargins="0">
    <oddFooter>&amp;R&amp;A</oddFooter>
  </headerFooter>
  <ignoredErrors>
    <ignoredError sqref="A68"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ET67"/>
  <sheetViews>
    <sheetView zoomScale="75" zoomScaleNormal="75" workbookViewId="0">
      <selection sqref="A1:Q1"/>
    </sheetView>
  </sheetViews>
  <sheetFormatPr defaultColWidth="12.5546875" defaultRowHeight="11.4"/>
  <cols>
    <col min="1" max="1" width="3.109375" style="5" customWidth="1"/>
    <col min="2" max="2" width="2.44140625" style="5" customWidth="1"/>
    <col min="3" max="3" width="48.44140625" style="5" customWidth="1"/>
    <col min="4" max="4" width="2.44140625" style="5" customWidth="1"/>
    <col min="5" max="5" width="8.33203125" style="5" customWidth="1"/>
    <col min="6" max="7" width="2.44140625" style="5" customWidth="1"/>
    <col min="8" max="8" width="8.33203125" style="5" customWidth="1"/>
    <col min="9" max="10" width="2.44140625" style="5" customWidth="1"/>
    <col min="11" max="11" width="8.33203125" style="5" customWidth="1"/>
    <col min="12" max="13" width="2.44140625" style="5" customWidth="1"/>
    <col min="14" max="14" width="8.33203125" style="5" customWidth="1"/>
    <col min="15" max="16" width="2.44140625" style="5" customWidth="1"/>
    <col min="17" max="17" width="8.33203125" style="5" customWidth="1"/>
    <col min="18" max="16384" width="12.5546875" style="5"/>
  </cols>
  <sheetData>
    <row r="1" spans="1:17" s="201" customFormat="1" ht="13.2">
      <c r="A1" s="934" t="s">
        <v>553</v>
      </c>
      <c r="B1" s="949"/>
      <c r="C1" s="949"/>
      <c r="D1" s="949"/>
      <c r="E1" s="949"/>
      <c r="F1" s="949"/>
      <c r="G1" s="949"/>
      <c r="H1" s="949"/>
      <c r="I1" s="949"/>
      <c r="J1" s="949"/>
      <c r="K1" s="949"/>
      <c r="L1" s="949"/>
      <c r="M1" s="949"/>
      <c r="N1" s="949"/>
      <c r="O1" s="949"/>
      <c r="P1" s="949"/>
      <c r="Q1" s="949"/>
    </row>
    <row r="2" spans="1:17" s="201" customFormat="1" ht="13.2">
      <c r="A2" s="934" t="s">
        <v>942</v>
      </c>
      <c r="B2" s="949"/>
      <c r="C2" s="949"/>
      <c r="D2" s="949"/>
      <c r="E2" s="949"/>
      <c r="F2" s="949"/>
      <c r="G2" s="949"/>
      <c r="H2" s="949"/>
      <c r="I2" s="949"/>
      <c r="J2" s="949"/>
      <c r="K2" s="949"/>
      <c r="L2" s="949"/>
      <c r="M2" s="949"/>
      <c r="N2" s="949"/>
      <c r="O2" s="949"/>
      <c r="P2" s="949"/>
      <c r="Q2" s="949"/>
    </row>
    <row r="3" spans="1:17">
      <c r="A3" s="937" t="s">
        <v>633</v>
      </c>
      <c r="B3" s="950"/>
      <c r="C3" s="950"/>
      <c r="D3" s="950"/>
      <c r="E3" s="950"/>
      <c r="F3" s="950"/>
      <c r="G3" s="950"/>
      <c r="H3" s="950"/>
      <c r="I3" s="950"/>
      <c r="J3" s="950"/>
      <c r="K3" s="950"/>
      <c r="L3" s="950"/>
      <c r="M3" s="950"/>
      <c r="N3" s="950"/>
      <c r="O3" s="950"/>
      <c r="P3" s="950"/>
      <c r="Q3" s="950"/>
    </row>
    <row r="5" spans="1:17">
      <c r="E5" s="938" t="s">
        <v>943</v>
      </c>
      <c r="F5" s="938"/>
      <c r="G5" s="938"/>
      <c r="H5" s="938"/>
      <c r="I5" s="938"/>
      <c r="J5" s="938"/>
      <c r="K5" s="938"/>
      <c r="L5" s="938"/>
      <c r="M5" s="938"/>
      <c r="N5" s="938"/>
      <c r="O5" s="938"/>
      <c r="P5" s="938"/>
      <c r="Q5" s="938"/>
    </row>
    <row r="6" spans="1:17">
      <c r="E6" s="272"/>
      <c r="F6" s="272"/>
      <c r="H6" s="272"/>
      <c r="I6" s="272"/>
      <c r="K6" s="272"/>
      <c r="L6" s="272"/>
      <c r="N6" s="272"/>
      <c r="O6" s="272"/>
      <c r="Q6" s="272"/>
    </row>
    <row r="7" spans="1:17">
      <c r="E7" s="202">
        <v>2011</v>
      </c>
      <c r="F7" s="6"/>
      <c r="H7" s="202">
        <v>2010</v>
      </c>
      <c r="I7" s="6"/>
      <c r="K7" s="202">
        <v>2009</v>
      </c>
      <c r="L7" s="6"/>
      <c r="N7" s="202">
        <v>2008</v>
      </c>
      <c r="O7" s="6"/>
      <c r="Q7" s="202">
        <v>2007</v>
      </c>
    </row>
    <row r="8" spans="1:17">
      <c r="E8" s="6"/>
      <c r="F8" s="6"/>
      <c r="H8" s="6"/>
      <c r="I8" s="6"/>
      <c r="K8" s="6"/>
      <c r="L8" s="6"/>
      <c r="N8" s="6"/>
      <c r="O8" s="6"/>
      <c r="Q8" s="6"/>
    </row>
    <row r="10" spans="1:17">
      <c r="A10" s="101" t="s">
        <v>944</v>
      </c>
      <c r="D10" s="5" t="s">
        <v>566</v>
      </c>
      <c r="E10" s="181">
        <v>25980</v>
      </c>
      <c r="F10" s="181"/>
      <c r="G10" s="5" t="s">
        <v>566</v>
      </c>
      <c r="H10" s="181">
        <v>25907</v>
      </c>
      <c r="I10" s="181"/>
      <c r="J10" s="5" t="s">
        <v>566</v>
      </c>
      <c r="K10" s="181">
        <v>25971</v>
      </c>
      <c r="L10" s="181"/>
      <c r="M10" s="5" t="s">
        <v>566</v>
      </c>
      <c r="N10" s="181">
        <v>26584</v>
      </c>
      <c r="O10" s="181"/>
      <c r="P10" s="5" t="s">
        <v>566</v>
      </c>
      <c r="Q10" s="181">
        <v>27183</v>
      </c>
    </row>
    <row r="11" spans="1:17">
      <c r="A11" s="101" t="s">
        <v>945</v>
      </c>
      <c r="E11" s="181">
        <v>-33</v>
      </c>
      <c r="F11" s="114"/>
      <c r="H11" s="114">
        <v>19</v>
      </c>
      <c r="I11" s="114"/>
      <c r="K11" s="114">
        <v>200</v>
      </c>
      <c r="L11" s="114"/>
      <c r="N11" s="114">
        <v>383</v>
      </c>
      <c r="O11" s="114"/>
      <c r="Q11" s="114">
        <v>17</v>
      </c>
    </row>
    <row r="12" spans="1:17">
      <c r="A12" s="101" t="s">
        <v>836</v>
      </c>
      <c r="E12" s="116">
        <v>-5</v>
      </c>
      <c r="F12" s="114"/>
      <c r="H12" s="116">
        <v>31</v>
      </c>
      <c r="I12" s="114"/>
      <c r="K12" s="116">
        <v>23</v>
      </c>
      <c r="L12" s="114"/>
      <c r="N12" s="116">
        <v>0</v>
      </c>
      <c r="O12" s="114"/>
      <c r="Q12" s="116">
        <v>33</v>
      </c>
    </row>
    <row r="13" spans="1:17">
      <c r="E13" s="114"/>
      <c r="F13" s="114"/>
      <c r="H13" s="114"/>
      <c r="I13" s="114"/>
      <c r="K13" s="114"/>
      <c r="L13" s="114"/>
      <c r="N13" s="114"/>
      <c r="O13" s="114"/>
      <c r="Q13" s="114"/>
    </row>
    <row r="14" spans="1:17">
      <c r="A14" s="101" t="s">
        <v>913</v>
      </c>
      <c r="E14" s="114">
        <v>25942</v>
      </c>
      <c r="F14" s="114"/>
      <c r="H14" s="114">
        <v>25957</v>
      </c>
      <c r="I14" s="114"/>
      <c r="K14" s="114">
        <v>26194</v>
      </c>
      <c r="L14" s="114"/>
      <c r="N14" s="114">
        <v>26967</v>
      </c>
      <c r="O14" s="114"/>
      <c r="Q14" s="114">
        <v>27233</v>
      </c>
    </row>
    <row r="15" spans="1:17">
      <c r="A15" s="101" t="s">
        <v>946</v>
      </c>
      <c r="E15" s="114">
        <v>-20161</v>
      </c>
      <c r="F15" s="114"/>
      <c r="H15" s="114">
        <v>-18951</v>
      </c>
      <c r="I15" s="114"/>
      <c r="K15" s="114">
        <v>-18746</v>
      </c>
      <c r="L15" s="114"/>
      <c r="N15" s="114">
        <v>-20064</v>
      </c>
      <c r="O15" s="114"/>
      <c r="Q15" s="114">
        <v>-17667</v>
      </c>
    </row>
    <row r="16" spans="1:17">
      <c r="A16" s="101" t="s">
        <v>915</v>
      </c>
      <c r="E16" s="114">
        <v>-3640</v>
      </c>
      <c r="F16" s="114"/>
      <c r="H16" s="114">
        <v>-3678</v>
      </c>
      <c r="I16" s="114"/>
      <c r="K16" s="114">
        <v>-3789</v>
      </c>
      <c r="L16" s="114"/>
      <c r="N16" s="114">
        <v>-3975</v>
      </c>
      <c r="O16" s="114"/>
      <c r="Q16" s="114">
        <v>-4121</v>
      </c>
    </row>
    <row r="17" spans="1:17">
      <c r="A17" s="101" t="s">
        <v>585</v>
      </c>
      <c r="E17" s="114">
        <v>-2972</v>
      </c>
      <c r="F17" s="114"/>
      <c r="H17" s="114">
        <v>-2800</v>
      </c>
      <c r="I17" s="114"/>
      <c r="K17" s="114">
        <v>-2559</v>
      </c>
      <c r="L17" s="114"/>
      <c r="N17" s="114">
        <v>-2742</v>
      </c>
      <c r="O17" s="114"/>
      <c r="Q17" s="114">
        <v>-2634</v>
      </c>
    </row>
    <row r="18" spans="1:17">
      <c r="A18" s="101" t="s">
        <v>947</v>
      </c>
      <c r="E18" s="114">
        <v>-43</v>
      </c>
      <c r="F18" s="181"/>
      <c r="H18" s="116">
        <v>-33</v>
      </c>
      <c r="I18" s="181"/>
      <c r="K18" s="116">
        <v>-105</v>
      </c>
      <c r="L18" s="181"/>
      <c r="N18" s="116">
        <v>-22</v>
      </c>
      <c r="O18" s="181"/>
      <c r="Q18" s="116">
        <v>-27</v>
      </c>
    </row>
    <row r="19" spans="1:17">
      <c r="A19" s="101" t="s">
        <v>948</v>
      </c>
      <c r="E19" s="273">
        <v>-874</v>
      </c>
      <c r="F19" s="114"/>
      <c r="H19" s="273">
        <v>495</v>
      </c>
      <c r="I19" s="114"/>
      <c r="K19" s="273">
        <v>995</v>
      </c>
      <c r="L19" s="114"/>
      <c r="N19" s="273">
        <v>164</v>
      </c>
      <c r="O19" s="114"/>
      <c r="Q19" s="273">
        <v>2784</v>
      </c>
    </row>
    <row r="20" spans="1:17">
      <c r="A20" s="101"/>
      <c r="E20" s="114"/>
      <c r="F20" s="114"/>
      <c r="H20" s="114"/>
      <c r="I20" s="114"/>
      <c r="K20" s="114"/>
      <c r="L20" s="114"/>
      <c r="N20" s="114"/>
      <c r="O20" s="114"/>
      <c r="Q20" s="114"/>
    </row>
    <row r="21" spans="1:17">
      <c r="A21" s="101" t="s">
        <v>919</v>
      </c>
      <c r="E21" s="114">
        <v>1201</v>
      </c>
      <c r="F21" s="114"/>
      <c r="H21" s="114">
        <v>1189</v>
      </c>
      <c r="I21" s="114"/>
      <c r="K21" s="114">
        <v>1328</v>
      </c>
      <c r="L21" s="114"/>
      <c r="N21" s="114">
        <v>1674</v>
      </c>
      <c r="O21" s="114"/>
      <c r="Q21" s="114">
        <v>1972</v>
      </c>
    </row>
    <row r="22" spans="1:17">
      <c r="A22" s="101" t="s">
        <v>949</v>
      </c>
      <c r="E22" s="114"/>
      <c r="F22" s="114"/>
      <c r="H22" s="114"/>
      <c r="I22" s="114"/>
      <c r="K22" s="114"/>
      <c r="L22" s="114"/>
      <c r="N22" s="114"/>
      <c r="O22" s="114"/>
      <c r="Q22" s="114"/>
    </row>
    <row r="23" spans="1:17">
      <c r="A23" s="101" t="s">
        <v>950</v>
      </c>
      <c r="E23" s="114">
        <v>-15</v>
      </c>
      <c r="F23" s="114"/>
      <c r="H23" s="114">
        <v>-7</v>
      </c>
      <c r="I23" s="114"/>
      <c r="K23" s="114">
        <v>-10</v>
      </c>
      <c r="L23" s="114"/>
      <c r="N23" s="114">
        <v>1</v>
      </c>
      <c r="O23" s="114"/>
      <c r="Q23" s="114">
        <v>0</v>
      </c>
    </row>
    <row r="24" spans="1:17">
      <c r="A24" s="911" t="s">
        <v>5</v>
      </c>
      <c r="E24" s="114"/>
      <c r="F24" s="114"/>
      <c r="H24" s="114"/>
      <c r="I24" s="114"/>
      <c r="K24" s="114"/>
      <c r="L24" s="114"/>
      <c r="N24" s="114"/>
      <c r="O24" s="114"/>
      <c r="Q24" s="114"/>
    </row>
    <row r="25" spans="1:17" ht="13.2">
      <c r="A25" s="911" t="s">
        <v>57</v>
      </c>
      <c r="E25" s="114">
        <v>49</v>
      </c>
      <c r="F25" s="114"/>
      <c r="H25" s="114">
        <v>0</v>
      </c>
      <c r="I25" s="114"/>
      <c r="K25" s="114">
        <v>0</v>
      </c>
      <c r="L25" s="114"/>
      <c r="N25" s="114">
        <v>0</v>
      </c>
      <c r="O25" s="114"/>
      <c r="Q25" s="114">
        <v>0</v>
      </c>
    </row>
    <row r="26" spans="1:17">
      <c r="A26" s="101" t="s">
        <v>951</v>
      </c>
      <c r="E26" s="116">
        <v>15</v>
      </c>
      <c r="F26" s="114"/>
      <c r="H26" s="116">
        <v>-423</v>
      </c>
      <c r="I26" s="114"/>
      <c r="K26" s="116">
        <v>-555</v>
      </c>
      <c r="L26" s="114"/>
      <c r="N26" s="116">
        <v>-401</v>
      </c>
      <c r="O26" s="114"/>
      <c r="Q26" s="116">
        <v>-1413</v>
      </c>
    </row>
    <row r="27" spans="1:17">
      <c r="A27" s="101"/>
      <c r="E27" s="114"/>
      <c r="F27" s="114"/>
      <c r="H27" s="114"/>
      <c r="I27" s="114"/>
      <c r="K27" s="114"/>
      <c r="L27" s="114"/>
      <c r="N27" s="114"/>
      <c r="O27" s="114"/>
      <c r="Q27" s="114"/>
    </row>
    <row r="28" spans="1:17">
      <c r="A28" s="101" t="s">
        <v>884</v>
      </c>
      <c r="E28" s="114">
        <v>376</v>
      </c>
      <c r="F28" s="114"/>
      <c r="H28" s="114">
        <v>1254</v>
      </c>
      <c r="I28" s="114"/>
      <c r="K28" s="114">
        <v>1758</v>
      </c>
      <c r="L28" s="114"/>
      <c r="N28" s="114">
        <v>1438</v>
      </c>
      <c r="O28" s="114"/>
      <c r="Q28" s="114">
        <v>3343</v>
      </c>
    </row>
    <row r="29" spans="1:17">
      <c r="A29" s="101"/>
      <c r="E29" s="114"/>
      <c r="F29" s="114"/>
      <c r="H29" s="114"/>
      <c r="I29" s="114"/>
      <c r="K29" s="114"/>
      <c r="L29" s="114"/>
      <c r="N29" s="114"/>
      <c r="O29" s="114"/>
      <c r="Q29" s="114"/>
    </row>
    <row r="30" spans="1:17">
      <c r="A30" s="101" t="s">
        <v>885</v>
      </c>
      <c r="E30" s="114">
        <v>54</v>
      </c>
      <c r="F30" s="114"/>
      <c r="H30" s="114">
        <v>-207</v>
      </c>
      <c r="I30" s="114"/>
      <c r="K30" s="114">
        <v>-222</v>
      </c>
      <c r="L30" s="114"/>
      <c r="N30" s="114">
        <v>-1209</v>
      </c>
      <c r="O30" s="114"/>
      <c r="Q30" s="114">
        <v>915</v>
      </c>
    </row>
    <row r="31" spans="1:17">
      <c r="A31" s="101" t="s">
        <v>923</v>
      </c>
      <c r="E31" s="114"/>
      <c r="F31" s="114"/>
      <c r="H31" s="114"/>
      <c r="I31" s="114"/>
      <c r="K31" s="114"/>
      <c r="L31" s="114"/>
      <c r="N31" s="114"/>
      <c r="O31" s="114"/>
      <c r="Q31" s="114"/>
    </row>
    <row r="32" spans="1:17">
      <c r="A32" s="101" t="s">
        <v>924</v>
      </c>
      <c r="E32" s="181">
        <v>10</v>
      </c>
      <c r="F32" s="181"/>
      <c r="G32" s="11"/>
      <c r="H32" s="181">
        <v>4</v>
      </c>
      <c r="I32" s="181"/>
      <c r="J32" s="11"/>
      <c r="K32" s="181">
        <v>7</v>
      </c>
      <c r="L32" s="181"/>
      <c r="M32" s="11"/>
      <c r="N32" s="181">
        <v>-1</v>
      </c>
      <c r="O32" s="181"/>
      <c r="P32" s="11"/>
      <c r="Q32" s="181">
        <v>0</v>
      </c>
    </row>
    <row r="33" spans="1:150">
      <c r="A33" s="911" t="s">
        <v>5</v>
      </c>
      <c r="E33" s="181"/>
      <c r="F33" s="181"/>
      <c r="H33" s="181"/>
      <c r="I33" s="181"/>
      <c r="K33" s="181"/>
      <c r="L33" s="181"/>
      <c r="N33" s="181"/>
      <c r="O33" s="181"/>
      <c r="Q33" s="181"/>
    </row>
    <row r="34" spans="1:150" ht="13.2">
      <c r="A34" s="911" t="s">
        <v>88</v>
      </c>
      <c r="E34" s="181">
        <v>-32</v>
      </c>
      <c r="F34" s="181"/>
      <c r="H34" s="181">
        <v>0</v>
      </c>
      <c r="I34" s="181"/>
      <c r="K34" s="181">
        <v>0</v>
      </c>
      <c r="L34" s="181"/>
      <c r="N34" s="181">
        <v>0</v>
      </c>
      <c r="O34" s="181"/>
      <c r="Q34" s="181">
        <v>0</v>
      </c>
    </row>
    <row r="35" spans="1:150">
      <c r="A35" s="101" t="s">
        <v>952</v>
      </c>
      <c r="E35" s="116">
        <v>0</v>
      </c>
      <c r="F35" s="114"/>
      <c r="H35" s="116">
        <v>3</v>
      </c>
      <c r="I35" s="114"/>
      <c r="K35" s="116">
        <v>0</v>
      </c>
      <c r="L35" s="114"/>
      <c r="N35" s="116">
        <v>0</v>
      </c>
      <c r="O35" s="114"/>
      <c r="Q35" s="116">
        <v>0</v>
      </c>
    </row>
    <row r="36" spans="1:150" ht="12" thickBot="1">
      <c r="A36" s="101" t="s">
        <v>953</v>
      </c>
      <c r="D36" s="5" t="s">
        <v>566</v>
      </c>
      <c r="E36" s="243">
        <v>408</v>
      </c>
      <c r="F36" s="181"/>
      <c r="G36" s="5" t="s">
        <v>566</v>
      </c>
      <c r="H36" s="243">
        <v>1054</v>
      </c>
      <c r="I36" s="181"/>
      <c r="J36" s="5" t="s">
        <v>566</v>
      </c>
      <c r="K36" s="243">
        <v>1543</v>
      </c>
      <c r="L36" s="181"/>
      <c r="M36" s="5" t="s">
        <v>566</v>
      </c>
      <c r="N36" s="243">
        <v>228</v>
      </c>
      <c r="O36" s="181"/>
      <c r="P36" s="5" t="s">
        <v>566</v>
      </c>
      <c r="Q36" s="243">
        <v>4258</v>
      </c>
    </row>
    <row r="37" spans="1:150" ht="12" thickTop="1">
      <c r="E37" s="251"/>
      <c r="F37" s="251"/>
      <c r="H37" s="251"/>
      <c r="I37" s="251"/>
      <c r="K37" s="251"/>
      <c r="L37" s="251"/>
      <c r="N37" s="251"/>
      <c r="O37" s="251"/>
      <c r="Q37" s="251"/>
    </row>
    <row r="38" spans="1:150" ht="12" thickBot="1">
      <c r="A38" s="5" t="s">
        <v>925</v>
      </c>
      <c r="D38" s="5" t="s">
        <v>566</v>
      </c>
      <c r="E38" s="117">
        <v>3815</v>
      </c>
      <c r="F38" s="114"/>
      <c r="G38" s="5" t="s">
        <v>566</v>
      </c>
      <c r="H38" s="117">
        <v>2207</v>
      </c>
      <c r="I38" s="114"/>
      <c r="J38" s="5" t="s">
        <v>566</v>
      </c>
      <c r="K38" s="117">
        <v>2069</v>
      </c>
      <c r="L38" s="114"/>
      <c r="M38" s="5" t="s">
        <v>566</v>
      </c>
      <c r="N38" s="117">
        <v>3342</v>
      </c>
      <c r="O38" s="114"/>
      <c r="P38" s="5" t="s">
        <v>566</v>
      </c>
      <c r="Q38" s="117">
        <v>1409</v>
      </c>
    </row>
    <row r="39" spans="1:150" ht="12" thickTop="1">
      <c r="E39" s="114"/>
      <c r="F39" s="114"/>
      <c r="H39" s="114"/>
      <c r="I39" s="114"/>
      <c r="K39" s="114"/>
      <c r="L39" s="114"/>
      <c r="N39" s="114"/>
      <c r="O39" s="114"/>
      <c r="Q39" s="114"/>
    </row>
    <row r="40" spans="1:150">
      <c r="A40" s="5" t="s">
        <v>954</v>
      </c>
      <c r="E40" s="251"/>
      <c r="F40" s="251"/>
      <c r="H40" s="251"/>
      <c r="I40" s="251"/>
      <c r="K40" s="251"/>
      <c r="L40" s="251"/>
      <c r="N40" s="251"/>
      <c r="O40" s="251"/>
      <c r="Q40" s="251"/>
    </row>
    <row r="41" spans="1:150">
      <c r="A41" s="101" t="s">
        <v>955</v>
      </c>
      <c r="E41" s="239">
        <v>77.7</v>
      </c>
      <c r="F41" s="239"/>
      <c r="H41" s="239">
        <v>73</v>
      </c>
      <c r="I41" s="239"/>
      <c r="K41" s="239">
        <v>71.599999999999994</v>
      </c>
      <c r="L41" s="239"/>
      <c r="N41" s="239">
        <v>74.400000000000006</v>
      </c>
      <c r="O41" s="239"/>
      <c r="Q41" s="239">
        <v>64.900000000000006</v>
      </c>
    </row>
    <row r="42" spans="1:150" ht="13.2">
      <c r="A42" s="101" t="s">
        <v>956</v>
      </c>
      <c r="E42" s="238">
        <v>25.7</v>
      </c>
      <c r="F42" s="238"/>
      <c r="H42" s="238">
        <v>25.1</v>
      </c>
      <c r="I42" s="238"/>
      <c r="K42" s="238">
        <v>24.6</v>
      </c>
      <c r="L42" s="238"/>
      <c r="N42" s="238">
        <v>25</v>
      </c>
      <c r="O42" s="238"/>
      <c r="Q42" s="238">
        <v>24.9</v>
      </c>
    </row>
    <row r="43" spans="1:150" ht="12" thickBot="1">
      <c r="A43" s="101" t="s">
        <v>957</v>
      </c>
      <c r="E43" s="274">
        <v>103.4</v>
      </c>
      <c r="F43" s="238"/>
      <c r="H43" s="274">
        <v>98.1</v>
      </c>
      <c r="I43" s="238"/>
      <c r="K43" s="274">
        <v>96.199999999999989</v>
      </c>
      <c r="L43" s="238"/>
      <c r="N43" s="274">
        <v>99.4</v>
      </c>
      <c r="O43" s="238"/>
      <c r="Q43" s="274">
        <v>89.800000000000011</v>
      </c>
    </row>
    <row r="44" spans="1:150" ht="12" thickTop="1">
      <c r="A44" s="101"/>
      <c r="E44" s="238"/>
      <c r="F44" s="238"/>
      <c r="H44" s="238"/>
      <c r="I44" s="238"/>
      <c r="K44" s="238"/>
      <c r="L44" s="238"/>
      <c r="N44" s="238"/>
      <c r="O44" s="238"/>
      <c r="Q44" s="238"/>
    </row>
    <row r="45" spans="1:150">
      <c r="A45" s="101" t="s">
        <v>958</v>
      </c>
      <c r="E45" s="238">
        <v>88.694117647058832</v>
      </c>
      <c r="F45" s="238"/>
      <c r="H45" s="238">
        <v>89.6</v>
      </c>
      <c r="I45" s="238"/>
      <c r="K45" s="238">
        <v>88.3</v>
      </c>
      <c r="L45" s="238"/>
      <c r="N45" s="238">
        <v>87</v>
      </c>
      <c r="O45" s="238"/>
      <c r="P45" s="11"/>
      <c r="Q45" s="238">
        <v>84.600000000000009</v>
      </c>
    </row>
    <row r="46" spans="1:150">
      <c r="A46" s="101" t="s">
        <v>959</v>
      </c>
      <c r="E46" s="275">
        <v>14.705882352941178</v>
      </c>
      <c r="F46" s="238"/>
      <c r="H46" s="275">
        <v>8.5</v>
      </c>
      <c r="I46" s="238"/>
      <c r="K46" s="275">
        <v>7.9</v>
      </c>
      <c r="L46" s="238"/>
      <c r="N46" s="275">
        <v>12.4</v>
      </c>
      <c r="O46" s="238"/>
      <c r="P46" s="11"/>
      <c r="Q46" s="275">
        <v>5.2</v>
      </c>
      <c r="R46" s="11"/>
      <c r="S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row>
    <row r="47" spans="1:150" ht="12" thickBot="1">
      <c r="A47" s="101" t="s">
        <v>957</v>
      </c>
      <c r="E47" s="260">
        <v>103.4</v>
      </c>
      <c r="H47" s="260">
        <v>98.1</v>
      </c>
      <c r="K47" s="260">
        <v>96.2</v>
      </c>
      <c r="N47" s="260">
        <v>99.4</v>
      </c>
      <c r="Q47" s="260">
        <v>89.800000000000011</v>
      </c>
    </row>
    <row r="48" spans="1:150" ht="12" thickTop="1">
      <c r="A48" s="101"/>
    </row>
    <row r="49" spans="1:17">
      <c r="A49" s="276" t="s">
        <v>39</v>
      </c>
      <c r="B49" s="263"/>
      <c r="E49" s="251"/>
      <c r="F49" s="251"/>
      <c r="H49" s="251"/>
      <c r="I49" s="251"/>
      <c r="K49" s="251"/>
      <c r="L49" s="251"/>
      <c r="N49" s="251"/>
      <c r="O49" s="251"/>
      <c r="Q49" s="251"/>
    </row>
    <row r="50" spans="1:17">
      <c r="A50" s="276"/>
      <c r="B50" s="263" t="s">
        <v>47</v>
      </c>
      <c r="E50" s="251"/>
      <c r="F50" s="251"/>
      <c r="H50" s="251"/>
      <c r="I50" s="251"/>
      <c r="K50" s="251"/>
      <c r="L50" s="251"/>
      <c r="N50" s="251"/>
      <c r="O50" s="251"/>
      <c r="Q50" s="251"/>
    </row>
    <row r="51" spans="1:17">
      <c r="A51" s="276"/>
      <c r="B51" s="263" t="s">
        <v>83</v>
      </c>
      <c r="E51" s="250">
        <v>89.305234754452243</v>
      </c>
      <c r="F51" s="250"/>
      <c r="H51" s="250">
        <v>89.6</v>
      </c>
      <c r="I51" s="250"/>
      <c r="K51" s="250">
        <v>88.1</v>
      </c>
      <c r="L51" s="250"/>
      <c r="N51" s="250">
        <v>86.8</v>
      </c>
      <c r="O51" s="250"/>
      <c r="P51" s="11"/>
      <c r="Q51" s="250">
        <v>85.7</v>
      </c>
    </row>
    <row r="52" spans="1:17">
      <c r="A52" s="15" t="s">
        <v>959</v>
      </c>
      <c r="B52" s="11"/>
      <c r="C52" s="11"/>
      <c r="D52" s="11"/>
      <c r="E52" s="238">
        <v>14.705882352941178</v>
      </c>
      <c r="F52" s="238"/>
      <c r="G52" s="11"/>
      <c r="H52" s="238">
        <v>8.5</v>
      </c>
      <c r="I52" s="238"/>
      <c r="J52" s="11"/>
      <c r="K52" s="238">
        <v>7.9</v>
      </c>
      <c r="L52" s="238"/>
      <c r="M52" s="11"/>
      <c r="N52" s="238">
        <v>12.4</v>
      </c>
      <c r="O52" s="238"/>
      <c r="P52" s="11"/>
      <c r="Q52" s="238">
        <v>5.2</v>
      </c>
    </row>
    <row r="53" spans="1:17">
      <c r="A53" s="101" t="s">
        <v>960</v>
      </c>
      <c r="E53" s="238">
        <v>-1.3</v>
      </c>
      <c r="F53" s="238"/>
      <c r="H53" s="238">
        <v>-0.6</v>
      </c>
      <c r="I53" s="238"/>
      <c r="K53" s="238">
        <v>-0.4</v>
      </c>
      <c r="L53" s="238"/>
      <c r="N53" s="238">
        <v>0.7</v>
      </c>
      <c r="O53" s="238"/>
      <c r="P53" s="11"/>
      <c r="Q53" s="238">
        <v>-0.6</v>
      </c>
    </row>
    <row r="54" spans="1:17">
      <c r="A54" s="5" t="s">
        <v>934</v>
      </c>
      <c r="E54" s="251"/>
      <c r="F54" s="251"/>
      <c r="H54" s="251"/>
      <c r="I54" s="251"/>
      <c r="K54" s="251"/>
      <c r="L54" s="251"/>
      <c r="N54" s="251"/>
      <c r="O54" s="251"/>
      <c r="Q54" s="251"/>
    </row>
    <row r="55" spans="1:17">
      <c r="A55" s="5" t="s">
        <v>935</v>
      </c>
      <c r="B55" s="5" t="s">
        <v>548</v>
      </c>
      <c r="E55" s="238">
        <v>0.5</v>
      </c>
      <c r="F55" s="238"/>
      <c r="H55" s="238">
        <v>0.6</v>
      </c>
      <c r="I55" s="238"/>
      <c r="K55" s="238">
        <v>0.6</v>
      </c>
      <c r="L55" s="238"/>
      <c r="N55" s="238">
        <v>-0.5</v>
      </c>
      <c r="O55" s="238"/>
      <c r="P55" s="11"/>
      <c r="Q55" s="238">
        <v>-0.5</v>
      </c>
    </row>
    <row r="56" spans="1:17">
      <c r="A56" s="276" t="s">
        <v>4</v>
      </c>
      <c r="B56" s="263"/>
      <c r="E56" s="238"/>
      <c r="F56" s="238"/>
      <c r="H56" s="238"/>
      <c r="I56" s="238"/>
      <c r="K56" s="238"/>
      <c r="L56" s="238"/>
      <c r="N56" s="238"/>
      <c r="O56" s="238"/>
      <c r="P56" s="11"/>
      <c r="Q56" s="238"/>
    </row>
    <row r="57" spans="1:17" ht="13.2">
      <c r="A57" s="276"/>
      <c r="B57" s="263" t="s">
        <v>58</v>
      </c>
      <c r="E57" s="238">
        <v>0.18888289260658392</v>
      </c>
      <c r="F57" s="238"/>
      <c r="H57" s="238">
        <v>0</v>
      </c>
      <c r="I57" s="238"/>
      <c r="K57" s="238">
        <v>0</v>
      </c>
      <c r="L57" s="238"/>
      <c r="N57" s="238">
        <v>0</v>
      </c>
      <c r="O57" s="238"/>
      <c r="P57" s="11"/>
      <c r="Q57" s="238">
        <v>0</v>
      </c>
    </row>
    <row r="58" spans="1:17" ht="12" thickBot="1">
      <c r="A58" s="101" t="s">
        <v>957</v>
      </c>
      <c r="E58" s="260">
        <v>103.4</v>
      </c>
      <c r="H58" s="260">
        <v>98.1</v>
      </c>
      <c r="K58" s="260">
        <v>96.199999999999989</v>
      </c>
      <c r="N58" s="260">
        <v>99.4</v>
      </c>
      <c r="Q58" s="260">
        <v>89.800000000000011</v>
      </c>
    </row>
    <row r="59" spans="1:17" ht="12" thickTop="1"/>
    <row r="60" spans="1:17">
      <c r="A60" s="5" t="s">
        <v>961</v>
      </c>
      <c r="E60" s="251"/>
      <c r="F60" s="251"/>
      <c r="H60" s="251"/>
      <c r="I60" s="251"/>
      <c r="K60" s="251"/>
      <c r="L60" s="251"/>
      <c r="N60" s="251"/>
      <c r="O60" s="251"/>
      <c r="Q60" s="251"/>
    </row>
    <row r="61" spans="1:17" ht="12" thickBot="1">
      <c r="A61" s="5" t="s">
        <v>962</v>
      </c>
      <c r="E61" s="277">
        <v>0.2</v>
      </c>
      <c r="F61" s="238"/>
      <c r="H61" s="277">
        <v>0.1</v>
      </c>
      <c r="I61" s="238"/>
      <c r="K61" s="277">
        <v>0.4</v>
      </c>
      <c r="L61" s="238"/>
      <c r="N61" s="277">
        <v>0.1</v>
      </c>
      <c r="O61" s="238"/>
      <c r="Q61" s="277">
        <v>0.1</v>
      </c>
    </row>
    <row r="62" spans="1:17" ht="12" thickTop="1">
      <c r="E62" s="251"/>
      <c r="F62" s="251"/>
      <c r="H62" s="251"/>
      <c r="I62" s="251"/>
      <c r="K62" s="251"/>
      <c r="L62" s="251"/>
      <c r="N62" s="251"/>
      <c r="O62" s="251"/>
      <c r="Q62" s="251"/>
    </row>
    <row r="63" spans="1:17">
      <c r="A63" s="276" t="s">
        <v>963</v>
      </c>
      <c r="E63" s="278"/>
      <c r="F63" s="278"/>
      <c r="H63" s="278"/>
      <c r="I63" s="278"/>
      <c r="K63" s="278"/>
      <c r="L63" s="278"/>
      <c r="N63" s="278"/>
      <c r="O63" s="278"/>
      <c r="Q63" s="278"/>
    </row>
    <row r="64" spans="1:17" ht="12" thickBot="1">
      <c r="A64" s="276" t="s">
        <v>964</v>
      </c>
      <c r="E64" s="277">
        <v>0.1</v>
      </c>
      <c r="F64" s="278"/>
      <c r="H64" s="277">
        <v>0.1</v>
      </c>
      <c r="I64" s="278"/>
      <c r="K64" s="277">
        <v>0.1</v>
      </c>
      <c r="L64" s="278"/>
      <c r="N64" s="277">
        <v>0.1</v>
      </c>
      <c r="O64" s="278"/>
      <c r="Q64" s="277">
        <v>0.2</v>
      </c>
    </row>
    <row r="65" spans="1:27" ht="12" thickTop="1">
      <c r="A65" s="276"/>
      <c r="E65" s="278"/>
      <c r="F65" s="278"/>
      <c r="H65" s="278"/>
      <c r="I65" s="278"/>
      <c r="K65" s="278"/>
      <c r="L65" s="278"/>
      <c r="N65" s="278"/>
      <c r="O65" s="278"/>
      <c r="Q65" s="278"/>
    </row>
    <row r="66" spans="1:27" ht="13.2">
      <c r="A66" s="279"/>
    </row>
    <row r="67" spans="1:27">
      <c r="A67" s="453" t="s">
        <v>600</v>
      </c>
      <c r="B67" s="940" t="s">
        <v>965</v>
      </c>
      <c r="C67" s="940"/>
      <c r="D67" s="940"/>
      <c r="E67" s="940"/>
      <c r="F67" s="940"/>
      <c r="G67" s="940"/>
      <c r="H67" s="940"/>
      <c r="I67" s="940"/>
      <c r="J67" s="940"/>
      <c r="K67" s="940"/>
      <c r="L67" s="940"/>
      <c r="M67" s="940"/>
      <c r="N67" s="940"/>
      <c r="O67" s="940"/>
      <c r="P67" s="940"/>
      <c r="Q67" s="940"/>
      <c r="R67" s="222"/>
      <c r="S67" s="222"/>
      <c r="T67" s="222"/>
      <c r="U67" s="222"/>
      <c r="V67" s="222"/>
      <c r="W67" s="222"/>
      <c r="X67" s="222"/>
      <c r="Y67" s="222"/>
      <c r="Z67" s="222"/>
      <c r="AA67" s="222"/>
    </row>
  </sheetData>
  <mergeCells count="5">
    <mergeCell ref="B67:Q67"/>
    <mergeCell ref="A1:Q1"/>
    <mergeCell ref="A2:Q2"/>
    <mergeCell ref="A3:Q3"/>
    <mergeCell ref="E5:Q5"/>
  </mergeCells>
  <phoneticPr fontId="0" type="noConversion"/>
  <printOptions horizontalCentered="1"/>
  <pageMargins left="0.25" right="0.25" top="0.75" bottom="0.5" header="0.3" footer="0.25"/>
  <pageSetup scale="66" orientation="landscape" r:id="rId1"/>
  <headerFooter alignWithMargins="0">
    <oddFooter>&amp;R&amp;A</oddFooter>
  </headerFooter>
  <ignoredErrors>
    <ignoredError sqref="A67" numberStoredAsText="1"/>
  </ignoredErrors>
</worksheet>
</file>

<file path=xl/worksheets/sheet16.xml><?xml version="1.0" encoding="utf-8"?>
<worksheet xmlns="http://schemas.openxmlformats.org/spreadsheetml/2006/main" xmlns:r="http://schemas.openxmlformats.org/officeDocument/2006/relationships">
  <sheetPr>
    <pageSetUpPr fitToPage="1"/>
  </sheetPr>
  <dimension ref="A1:AG92"/>
  <sheetViews>
    <sheetView zoomScale="75" zoomScaleNormal="75" workbookViewId="0">
      <selection sqref="A1:AE1"/>
    </sheetView>
  </sheetViews>
  <sheetFormatPr defaultColWidth="9.109375" defaultRowHeight="12" customHeight="1"/>
  <cols>
    <col min="1" max="1" width="3" style="311" customWidth="1"/>
    <col min="2" max="2" width="39.6640625" style="311" customWidth="1"/>
    <col min="3" max="3" width="2.44140625" style="280" customWidth="1"/>
    <col min="4" max="4" width="8.44140625" style="280" customWidth="1"/>
    <col min="5" max="5" width="2.33203125" style="5" customWidth="1"/>
    <col min="6" max="6" width="2.44140625" style="280" customWidth="1"/>
    <col min="7" max="7" width="8.44140625" style="280" customWidth="1"/>
    <col min="8" max="9" width="2.44140625" style="5" customWidth="1"/>
    <col min="10" max="10" width="8.44140625" style="5" customWidth="1"/>
    <col min="11" max="11" width="2.44140625" style="5" customWidth="1"/>
    <col min="12" max="12" width="2.44140625" style="228" customWidth="1"/>
    <col min="13" max="13" width="8.44140625" style="5" customWidth="1"/>
    <col min="14" max="14" width="2.5546875" style="311" customWidth="1"/>
    <col min="15" max="15" width="2.44140625" style="311" customWidth="1"/>
    <col min="16" max="16" width="8.44140625" style="311" customWidth="1"/>
    <col min="17" max="17" width="2.33203125" style="228" customWidth="1"/>
    <col min="18" max="18" width="2.44140625" style="311" customWidth="1"/>
    <col min="19" max="19" width="8.44140625" style="311" customWidth="1"/>
    <col min="20" max="20" width="2.44140625" style="228" customWidth="1"/>
    <col min="21" max="21" width="2.44140625" style="5" customWidth="1"/>
    <col min="22" max="22" width="8.44140625" style="5" customWidth="1"/>
    <col min="23" max="23" width="2.44140625" style="5" customWidth="1"/>
    <col min="24" max="24" width="2.44140625" style="311" customWidth="1"/>
    <col min="25" max="25" width="8.44140625" style="311" customWidth="1"/>
    <col min="26" max="27" width="2.44140625" style="228" customWidth="1"/>
    <col min="28" max="28" width="8.44140625" style="228" customWidth="1"/>
    <col min="29" max="29" width="2.5546875" style="228" customWidth="1"/>
    <col min="30" max="30" width="2.44140625" style="228" customWidth="1"/>
    <col min="31" max="32" width="8.44140625" style="228" customWidth="1"/>
    <col min="33" max="16384" width="9.109375" style="228"/>
  </cols>
  <sheetData>
    <row r="1" spans="1:31" ht="12" customHeight="1">
      <c r="A1" s="955" t="s">
        <v>553</v>
      </c>
      <c r="B1" s="955"/>
      <c r="C1" s="955"/>
      <c r="D1" s="955"/>
      <c r="E1" s="955"/>
      <c r="F1" s="955"/>
      <c r="G1" s="955"/>
      <c r="H1" s="955"/>
      <c r="I1" s="955"/>
      <c r="J1" s="955"/>
      <c r="K1" s="955"/>
      <c r="L1" s="955"/>
      <c r="M1" s="955"/>
      <c r="N1" s="955"/>
      <c r="O1" s="955"/>
      <c r="P1" s="955"/>
      <c r="Q1" s="955"/>
      <c r="R1" s="955"/>
      <c r="S1" s="955"/>
      <c r="T1" s="955"/>
      <c r="U1" s="955"/>
      <c r="V1" s="955"/>
      <c r="W1" s="955"/>
      <c r="X1" s="955"/>
      <c r="Y1" s="955"/>
      <c r="Z1" s="955"/>
      <c r="AA1" s="955"/>
      <c r="AB1" s="955"/>
      <c r="AC1" s="955"/>
      <c r="AD1" s="955"/>
      <c r="AE1" s="955"/>
    </row>
    <row r="2" spans="1:31" ht="12" customHeight="1">
      <c r="A2" s="955" t="s">
        <v>966</v>
      </c>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row>
    <row r="3" spans="1:31" ht="12" customHeight="1">
      <c r="A3" s="956" t="s">
        <v>633</v>
      </c>
      <c r="B3" s="956"/>
      <c r="C3" s="956"/>
      <c r="D3" s="956"/>
      <c r="E3" s="956"/>
      <c r="F3" s="956"/>
      <c r="G3" s="956"/>
      <c r="H3" s="956"/>
      <c r="I3" s="956"/>
      <c r="J3" s="956"/>
      <c r="K3" s="956"/>
      <c r="L3" s="956"/>
      <c r="M3" s="956"/>
      <c r="N3" s="956"/>
      <c r="O3" s="956"/>
      <c r="P3" s="956"/>
      <c r="Q3" s="956"/>
      <c r="R3" s="956"/>
      <c r="S3" s="956"/>
      <c r="T3" s="956"/>
      <c r="U3" s="956"/>
      <c r="V3" s="956"/>
      <c r="W3" s="956"/>
      <c r="X3" s="956"/>
      <c r="Y3" s="956"/>
      <c r="Z3" s="956"/>
      <c r="AA3" s="956"/>
      <c r="AB3" s="956"/>
      <c r="AC3" s="956"/>
      <c r="AD3" s="956"/>
      <c r="AE3" s="956"/>
    </row>
    <row r="4" spans="1:31" ht="12" customHeight="1">
      <c r="A4" s="280"/>
      <c r="B4" s="280"/>
      <c r="L4" s="5"/>
      <c r="N4" s="280"/>
      <c r="O4" s="280"/>
      <c r="P4" s="280"/>
      <c r="Q4" s="5"/>
      <c r="R4" s="280"/>
      <c r="S4" s="280"/>
      <c r="T4" s="5"/>
      <c r="X4" s="280"/>
      <c r="Y4" s="280"/>
      <c r="Z4" s="5"/>
      <c r="AA4" s="5"/>
      <c r="AB4" s="5"/>
      <c r="AC4" s="5"/>
      <c r="AD4" s="5"/>
      <c r="AE4" s="5"/>
    </row>
    <row r="5" spans="1:31" ht="12" customHeight="1">
      <c r="A5" s="280"/>
      <c r="B5" s="280"/>
      <c r="C5" s="938" t="s">
        <v>556</v>
      </c>
      <c r="D5" s="938"/>
      <c r="E5" s="938"/>
      <c r="F5" s="938"/>
      <c r="G5" s="938"/>
      <c r="H5" s="938"/>
      <c r="I5" s="938"/>
      <c r="J5" s="938"/>
      <c r="K5" s="938"/>
      <c r="L5" s="938"/>
      <c r="M5" s="938"/>
      <c r="N5" s="938"/>
      <c r="O5" s="938"/>
      <c r="P5" s="938"/>
      <c r="Q5" s="938"/>
      <c r="R5" s="938"/>
      <c r="S5" s="938"/>
      <c r="T5" s="938"/>
      <c r="U5" s="938"/>
      <c r="V5" s="938"/>
      <c r="W5" s="938"/>
      <c r="X5" s="938"/>
      <c r="Y5" s="938"/>
      <c r="Z5" s="5"/>
      <c r="AA5" s="5"/>
      <c r="AB5" s="938" t="s">
        <v>559</v>
      </c>
      <c r="AC5" s="938"/>
      <c r="AD5" s="938"/>
      <c r="AE5" s="938"/>
    </row>
    <row r="6" spans="1:31" ht="12" customHeight="1" thickBot="1">
      <c r="A6" s="280"/>
      <c r="B6" s="280"/>
      <c r="D6" s="281"/>
      <c r="G6" s="281"/>
      <c r="L6" s="11"/>
      <c r="N6" s="280"/>
      <c r="O6" s="280"/>
      <c r="P6" s="281"/>
      <c r="Q6" s="5"/>
      <c r="R6" s="280"/>
      <c r="S6" s="281"/>
      <c r="T6" s="5"/>
      <c r="X6" s="280"/>
      <c r="Y6" s="281"/>
      <c r="Z6" s="5"/>
      <c r="AA6" s="5"/>
      <c r="AB6" s="5"/>
      <c r="AC6" s="5"/>
      <c r="AD6" s="5"/>
      <c r="AE6" s="5"/>
    </row>
    <row r="7" spans="1:31" ht="12" customHeight="1">
      <c r="A7" s="282"/>
      <c r="B7" s="282"/>
      <c r="C7" s="283"/>
      <c r="D7" s="8" t="s">
        <v>560</v>
      </c>
      <c r="E7" s="233"/>
      <c r="F7" s="284"/>
      <c r="G7" s="6" t="s">
        <v>561</v>
      </c>
      <c r="H7" s="11"/>
      <c r="I7" s="284"/>
      <c r="J7" s="6" t="s">
        <v>562</v>
      </c>
      <c r="K7" s="11"/>
      <c r="L7" s="284"/>
      <c r="M7" s="6" t="s">
        <v>563</v>
      </c>
      <c r="N7" s="11"/>
      <c r="O7" s="283"/>
      <c r="P7" s="8" t="s">
        <v>560</v>
      </c>
      <c r="Q7" s="233"/>
      <c r="R7" s="284"/>
      <c r="S7" s="6" t="s">
        <v>561</v>
      </c>
      <c r="T7" s="11"/>
      <c r="U7" s="284"/>
      <c r="V7" s="6" t="s">
        <v>562</v>
      </c>
      <c r="W7" s="11"/>
      <c r="X7" s="284"/>
      <c r="Y7" s="6" t="s">
        <v>563</v>
      </c>
      <c r="Z7" s="11"/>
      <c r="AA7" s="280"/>
      <c r="AB7" s="6" t="s">
        <v>560</v>
      </c>
      <c r="AC7" s="6"/>
      <c r="AD7" s="280"/>
      <c r="AE7" s="6" t="s">
        <v>560</v>
      </c>
    </row>
    <row r="8" spans="1:31" ht="12" customHeight="1">
      <c r="A8" s="280"/>
      <c r="B8" s="280"/>
      <c r="C8" s="285"/>
      <c r="D8" s="13">
        <v>2011</v>
      </c>
      <c r="E8" s="37"/>
      <c r="F8" s="284"/>
      <c r="G8" s="13">
        <v>2011</v>
      </c>
      <c r="H8" s="11"/>
      <c r="I8" s="284"/>
      <c r="J8" s="13">
        <v>2011</v>
      </c>
      <c r="K8" s="11"/>
      <c r="L8" s="284"/>
      <c r="M8" s="13">
        <v>2011</v>
      </c>
      <c r="N8" s="11"/>
      <c r="O8" s="285"/>
      <c r="P8" s="13">
        <v>2010</v>
      </c>
      <c r="Q8" s="37"/>
      <c r="R8" s="284"/>
      <c r="S8" s="13">
        <v>2010</v>
      </c>
      <c r="T8" s="11"/>
      <c r="U8" s="284"/>
      <c r="V8" s="13">
        <v>2010</v>
      </c>
      <c r="W8" s="11"/>
      <c r="X8" s="284"/>
      <c r="Y8" s="13">
        <v>2010</v>
      </c>
      <c r="Z8" s="11"/>
      <c r="AA8" s="280"/>
      <c r="AB8" s="13">
        <v>2011</v>
      </c>
      <c r="AC8" s="280"/>
      <c r="AD8" s="284"/>
      <c r="AE8" s="13">
        <v>2010</v>
      </c>
    </row>
    <row r="9" spans="1:31" ht="12" customHeight="1">
      <c r="A9" s="280"/>
      <c r="B9" s="280"/>
      <c r="C9" s="285"/>
      <c r="D9" s="6"/>
      <c r="E9" s="37"/>
      <c r="F9" s="284"/>
      <c r="G9" s="6"/>
      <c r="H9" s="11"/>
      <c r="I9" s="284"/>
      <c r="J9" s="6"/>
      <c r="K9" s="11"/>
      <c r="L9" s="284"/>
      <c r="M9" s="6"/>
      <c r="N9" s="11"/>
      <c r="O9" s="285"/>
      <c r="P9" s="6"/>
      <c r="Q9" s="37"/>
      <c r="R9" s="284"/>
      <c r="S9" s="6"/>
      <c r="T9" s="11"/>
      <c r="U9" s="284"/>
      <c r="V9" s="6"/>
      <c r="W9" s="11"/>
      <c r="X9" s="284"/>
      <c r="Y9" s="6"/>
      <c r="Z9" s="11"/>
      <c r="AA9" s="280"/>
      <c r="AB9" s="6"/>
      <c r="AC9" s="6"/>
      <c r="AD9" s="280"/>
      <c r="AE9" s="6"/>
    </row>
    <row r="10" spans="1:31" ht="12" customHeight="1">
      <c r="A10" s="286" t="s">
        <v>967</v>
      </c>
      <c r="B10" s="286"/>
      <c r="C10" s="285"/>
      <c r="D10" s="284"/>
      <c r="E10" s="37"/>
      <c r="F10" s="284"/>
      <c r="G10" s="284"/>
      <c r="H10" s="11"/>
      <c r="I10" s="284"/>
      <c r="J10" s="284"/>
      <c r="K10" s="11"/>
      <c r="L10" s="284"/>
      <c r="M10" s="284"/>
      <c r="N10" s="11"/>
      <c r="O10" s="285"/>
      <c r="P10" s="284"/>
      <c r="Q10" s="37"/>
      <c r="R10" s="284"/>
      <c r="S10" s="284"/>
      <c r="T10" s="11"/>
      <c r="U10" s="284"/>
      <c r="V10" s="284"/>
      <c r="W10" s="11"/>
      <c r="X10" s="284"/>
      <c r="Y10" s="284"/>
      <c r="Z10" s="11"/>
      <c r="AA10" s="280"/>
      <c r="AB10" s="280"/>
      <c r="AC10" s="280"/>
      <c r="AD10" s="280"/>
      <c r="AE10" s="280"/>
    </row>
    <row r="11" spans="1:31" ht="12" customHeight="1">
      <c r="A11" s="276" t="s">
        <v>968</v>
      </c>
      <c r="B11" s="276"/>
      <c r="C11" s="287" t="s">
        <v>566</v>
      </c>
      <c r="D11" s="181">
        <v>615</v>
      </c>
      <c r="E11" s="37"/>
      <c r="F11" s="288" t="s">
        <v>566</v>
      </c>
      <c r="G11" s="181">
        <v>-299</v>
      </c>
      <c r="H11" s="11"/>
      <c r="I11" s="288" t="s">
        <v>566</v>
      </c>
      <c r="J11" s="181">
        <v>-1498</v>
      </c>
      <c r="K11" s="11"/>
      <c r="L11" s="288" t="s">
        <v>566</v>
      </c>
      <c r="M11" s="181">
        <v>333</v>
      </c>
      <c r="N11" s="11"/>
      <c r="O11" s="287" t="s">
        <v>566</v>
      </c>
      <c r="P11" s="181">
        <v>-45</v>
      </c>
      <c r="Q11" s="37"/>
      <c r="R11" s="288" t="s">
        <v>566</v>
      </c>
      <c r="S11" s="181">
        <v>287</v>
      </c>
      <c r="T11" s="11"/>
      <c r="U11" s="288" t="s">
        <v>566</v>
      </c>
      <c r="V11" s="181">
        <v>209</v>
      </c>
      <c r="W11" s="11"/>
      <c r="X11" s="288" t="s">
        <v>566</v>
      </c>
      <c r="Y11" s="181">
        <v>75</v>
      </c>
      <c r="Z11" s="11"/>
      <c r="AA11" s="289" t="s">
        <v>566</v>
      </c>
      <c r="AB11" s="114">
        <v>-849</v>
      </c>
      <c r="AC11" s="114"/>
      <c r="AD11" s="289" t="s">
        <v>566</v>
      </c>
      <c r="AE11" s="114">
        <v>526</v>
      </c>
    </row>
    <row r="12" spans="1:31" ht="12" customHeight="1">
      <c r="A12" s="276" t="s">
        <v>969</v>
      </c>
      <c r="B12" s="276"/>
      <c r="C12" s="285"/>
      <c r="D12" s="116">
        <v>-3</v>
      </c>
      <c r="E12" s="37"/>
      <c r="F12" s="284"/>
      <c r="G12" s="116">
        <v>-12</v>
      </c>
      <c r="H12" s="11"/>
      <c r="I12" s="284"/>
      <c r="J12" s="116">
        <v>-4</v>
      </c>
      <c r="K12" s="11"/>
      <c r="L12" s="284"/>
      <c r="M12" s="116">
        <v>-6</v>
      </c>
      <c r="N12" s="11"/>
      <c r="O12" s="285"/>
      <c r="P12" s="116">
        <v>-4</v>
      </c>
      <c r="Q12" s="37"/>
      <c r="R12" s="284"/>
      <c r="S12" s="116">
        <v>-21</v>
      </c>
      <c r="T12" s="11"/>
      <c r="U12" s="284"/>
      <c r="V12" s="116">
        <v>-2</v>
      </c>
      <c r="W12" s="11"/>
      <c r="X12" s="284"/>
      <c r="Y12" s="116">
        <v>-4</v>
      </c>
      <c r="Z12" s="11"/>
      <c r="AA12" s="280"/>
      <c r="AB12" s="116">
        <v>-25</v>
      </c>
      <c r="AC12" s="181"/>
      <c r="AD12" s="280"/>
      <c r="AE12" s="116">
        <v>-31</v>
      </c>
    </row>
    <row r="13" spans="1:31" ht="12" customHeight="1" thickBot="1">
      <c r="A13" s="276" t="s">
        <v>970</v>
      </c>
      <c r="B13" s="276"/>
      <c r="C13" s="287" t="s">
        <v>566</v>
      </c>
      <c r="D13" s="117">
        <v>612</v>
      </c>
      <c r="E13" s="37"/>
      <c r="F13" s="288" t="s">
        <v>566</v>
      </c>
      <c r="G13" s="243">
        <v>-311</v>
      </c>
      <c r="H13" s="11"/>
      <c r="I13" s="288" t="s">
        <v>566</v>
      </c>
      <c r="J13" s="243">
        <v>-1502</v>
      </c>
      <c r="K13" s="11"/>
      <c r="L13" s="288" t="s">
        <v>566</v>
      </c>
      <c r="M13" s="243">
        <v>327</v>
      </c>
      <c r="N13" s="11"/>
      <c r="O13" s="287" t="s">
        <v>566</v>
      </c>
      <c r="P13" s="117">
        <v>-49</v>
      </c>
      <c r="Q13" s="37"/>
      <c r="R13" s="288" t="s">
        <v>566</v>
      </c>
      <c r="S13" s="243">
        <v>266</v>
      </c>
      <c r="T13" s="11"/>
      <c r="U13" s="288" t="s">
        <v>566</v>
      </c>
      <c r="V13" s="243">
        <v>207</v>
      </c>
      <c r="W13" s="11"/>
      <c r="X13" s="288" t="s">
        <v>566</v>
      </c>
      <c r="Y13" s="243">
        <v>71</v>
      </c>
      <c r="Z13" s="11"/>
      <c r="AA13" s="289" t="s">
        <v>566</v>
      </c>
      <c r="AB13" s="243">
        <v>-874</v>
      </c>
      <c r="AC13" s="181"/>
      <c r="AD13" s="289" t="s">
        <v>566</v>
      </c>
      <c r="AE13" s="243">
        <v>495</v>
      </c>
    </row>
    <row r="14" spans="1:31" ht="12" customHeight="1" thickTop="1">
      <c r="A14" s="280"/>
      <c r="B14" s="280"/>
      <c r="C14" s="285"/>
      <c r="D14" s="245"/>
      <c r="E14" s="37"/>
      <c r="F14" s="284"/>
      <c r="G14" s="245"/>
      <c r="H14" s="11"/>
      <c r="I14" s="284"/>
      <c r="J14" s="245"/>
      <c r="K14" s="11"/>
      <c r="L14" s="284"/>
      <c r="M14" s="245"/>
      <c r="N14" s="11"/>
      <c r="O14" s="285"/>
      <c r="P14" s="245"/>
      <c r="Q14" s="37"/>
      <c r="R14" s="284"/>
      <c r="S14" s="245"/>
      <c r="T14" s="11"/>
      <c r="U14" s="284"/>
      <c r="V14" s="245"/>
      <c r="W14" s="11"/>
      <c r="X14" s="284"/>
      <c r="Y14" s="245"/>
      <c r="Z14" s="11"/>
      <c r="AA14" s="280"/>
      <c r="AB14" s="246"/>
      <c r="AC14" s="246"/>
      <c r="AD14" s="280"/>
      <c r="AE14" s="246"/>
    </row>
    <row r="15" spans="1:31" ht="12" customHeight="1">
      <c r="A15" s="286" t="s">
        <v>971</v>
      </c>
      <c r="B15" s="286"/>
      <c r="C15" s="285"/>
      <c r="D15" s="245"/>
      <c r="E15" s="37"/>
      <c r="F15" s="284"/>
      <c r="G15" s="245"/>
      <c r="H15" s="11"/>
      <c r="I15" s="284"/>
      <c r="J15" s="245"/>
      <c r="K15" s="11"/>
      <c r="L15" s="284"/>
      <c r="M15" s="245"/>
      <c r="N15" s="11"/>
      <c r="O15" s="285"/>
      <c r="P15" s="245"/>
      <c r="Q15" s="37"/>
      <c r="R15" s="284"/>
      <c r="S15" s="245"/>
      <c r="T15" s="11"/>
      <c r="U15" s="284"/>
      <c r="V15" s="245"/>
      <c r="W15" s="11"/>
      <c r="X15" s="284"/>
      <c r="Y15" s="245"/>
      <c r="Z15" s="11"/>
      <c r="AA15" s="280"/>
      <c r="AB15" s="246"/>
      <c r="AC15" s="246"/>
      <c r="AD15" s="280"/>
      <c r="AE15" s="246"/>
    </row>
    <row r="16" spans="1:31" ht="12" customHeight="1" thickBot="1">
      <c r="A16" s="276" t="s">
        <v>972</v>
      </c>
      <c r="B16" s="276"/>
      <c r="C16" s="287" t="s">
        <v>566</v>
      </c>
      <c r="D16" s="117">
        <v>6426</v>
      </c>
      <c r="E16" s="37"/>
      <c r="F16" s="288" t="s">
        <v>566</v>
      </c>
      <c r="G16" s="243">
        <v>6728</v>
      </c>
      <c r="H16" s="11"/>
      <c r="I16" s="288" t="s">
        <v>566</v>
      </c>
      <c r="J16" s="243">
        <v>6611</v>
      </c>
      <c r="K16" s="11"/>
      <c r="L16" s="288" t="s">
        <v>566</v>
      </c>
      <c r="M16" s="243">
        <v>6216</v>
      </c>
      <c r="N16" s="11"/>
      <c r="O16" s="287" t="s">
        <v>566</v>
      </c>
      <c r="P16" s="117">
        <v>6241</v>
      </c>
      <c r="Q16" s="37"/>
      <c r="R16" s="288" t="s">
        <v>566</v>
      </c>
      <c r="S16" s="243">
        <v>6767</v>
      </c>
      <c r="T16" s="11"/>
      <c r="U16" s="288" t="s">
        <v>566</v>
      </c>
      <c r="V16" s="243">
        <v>6640</v>
      </c>
      <c r="W16" s="11"/>
      <c r="X16" s="288" t="s">
        <v>566</v>
      </c>
      <c r="Y16" s="243">
        <v>6258</v>
      </c>
      <c r="Z16" s="11"/>
      <c r="AA16" s="289" t="s">
        <v>566</v>
      </c>
      <c r="AB16" s="243">
        <v>25981</v>
      </c>
      <c r="AC16" s="181"/>
      <c r="AD16" s="289" t="s">
        <v>566</v>
      </c>
      <c r="AE16" s="243">
        <v>25906</v>
      </c>
    </row>
    <row r="17" spans="1:33" ht="12" customHeight="1" thickTop="1">
      <c r="A17" s="276"/>
      <c r="B17" s="276"/>
      <c r="C17" s="287"/>
      <c r="D17" s="181"/>
      <c r="E17" s="37"/>
      <c r="F17" s="288"/>
      <c r="G17" s="181"/>
      <c r="H17" s="11"/>
      <c r="I17" s="288"/>
      <c r="J17" s="181"/>
      <c r="K17" s="11"/>
      <c r="L17" s="288"/>
      <c r="M17" s="181"/>
      <c r="N17" s="11"/>
      <c r="O17" s="287"/>
      <c r="P17" s="181"/>
      <c r="Q17" s="37"/>
      <c r="R17" s="288"/>
      <c r="S17" s="181"/>
      <c r="T17" s="11"/>
      <c r="U17" s="288"/>
      <c r="V17" s="181"/>
      <c r="W17" s="11"/>
      <c r="X17" s="288"/>
      <c r="Y17" s="181"/>
      <c r="Z17" s="11"/>
      <c r="AA17" s="289"/>
      <c r="AB17" s="181"/>
      <c r="AC17" s="181"/>
      <c r="AD17" s="289"/>
      <c r="AE17" s="181"/>
    </row>
    <row r="18" spans="1:33" ht="12" customHeight="1">
      <c r="A18" s="276" t="s">
        <v>973</v>
      </c>
      <c r="B18" s="276"/>
      <c r="C18" s="287" t="s">
        <v>566</v>
      </c>
      <c r="D18" s="181">
        <v>6604</v>
      </c>
      <c r="E18" s="37"/>
      <c r="F18" s="288" t="s">
        <v>566</v>
      </c>
      <c r="G18" s="181">
        <v>6432</v>
      </c>
      <c r="H18" s="11"/>
      <c r="I18" s="288" t="s">
        <v>566</v>
      </c>
      <c r="J18" s="181">
        <v>6457</v>
      </c>
      <c r="K18" s="11"/>
      <c r="L18" s="288" t="s">
        <v>566</v>
      </c>
      <c r="M18" s="181">
        <v>6449</v>
      </c>
      <c r="N18" s="11"/>
      <c r="O18" s="287" t="s">
        <v>566</v>
      </c>
      <c r="P18" s="181">
        <v>6441</v>
      </c>
      <c r="Q18" s="37"/>
      <c r="R18" s="288" t="s">
        <v>566</v>
      </c>
      <c r="S18" s="181">
        <v>6498</v>
      </c>
      <c r="T18" s="11"/>
      <c r="U18" s="288" t="s">
        <v>566</v>
      </c>
      <c r="V18" s="181">
        <v>6513</v>
      </c>
      <c r="W18" s="11"/>
      <c r="X18" s="288" t="s">
        <v>566</v>
      </c>
      <c r="Y18" s="181">
        <v>6503</v>
      </c>
      <c r="Z18" s="11"/>
      <c r="AA18" s="289" t="s">
        <v>566</v>
      </c>
      <c r="AB18" s="114">
        <v>25942</v>
      </c>
      <c r="AC18" s="114"/>
      <c r="AD18" s="289" t="s">
        <v>566</v>
      </c>
      <c r="AE18" s="114">
        <v>25955</v>
      </c>
    </row>
    <row r="19" spans="1:33" ht="12" customHeight="1">
      <c r="A19" s="276" t="s">
        <v>974</v>
      </c>
      <c r="B19" s="276"/>
      <c r="C19" s="285"/>
      <c r="D19" s="181">
        <v>-4195</v>
      </c>
      <c r="E19" s="37"/>
      <c r="F19" s="284"/>
      <c r="G19" s="181">
        <v>-5121</v>
      </c>
      <c r="H19" s="11"/>
      <c r="I19" s="284"/>
      <c r="J19" s="181">
        <v>-6352</v>
      </c>
      <c r="K19" s="11"/>
      <c r="L19" s="284"/>
      <c r="M19" s="181">
        <v>-4472</v>
      </c>
      <c r="N19" s="11"/>
      <c r="O19" s="285"/>
      <c r="P19" s="181">
        <v>-4838</v>
      </c>
      <c r="Q19" s="37"/>
      <c r="R19" s="284"/>
      <c r="S19" s="181">
        <v>-4582</v>
      </c>
      <c r="T19" s="11"/>
      <c r="U19" s="284"/>
      <c r="V19" s="181">
        <v>-4713</v>
      </c>
      <c r="W19" s="11"/>
      <c r="X19" s="284"/>
      <c r="Y19" s="181">
        <v>-4790</v>
      </c>
      <c r="Z19" s="11"/>
      <c r="AA19" s="280"/>
      <c r="AB19" s="114">
        <v>-20140</v>
      </c>
      <c r="AC19" s="114"/>
      <c r="AD19" s="280"/>
      <c r="AE19" s="114">
        <v>-18923</v>
      </c>
    </row>
    <row r="20" spans="1:33" s="230" customFormat="1" ht="12" customHeight="1">
      <c r="A20" s="263" t="s">
        <v>975</v>
      </c>
      <c r="B20" s="263"/>
      <c r="C20" s="285"/>
      <c r="D20" s="181"/>
      <c r="E20" s="37"/>
      <c r="F20" s="284"/>
      <c r="G20" s="11"/>
      <c r="H20" s="11"/>
      <c r="I20" s="284"/>
      <c r="J20" s="11"/>
      <c r="K20" s="11"/>
      <c r="L20" s="284"/>
      <c r="M20" s="11"/>
      <c r="N20" s="11"/>
      <c r="O20" s="285"/>
      <c r="P20" s="181"/>
      <c r="Q20" s="37"/>
      <c r="R20" s="284"/>
      <c r="S20" s="11"/>
      <c r="T20" s="11"/>
      <c r="U20" s="284"/>
      <c r="V20" s="11"/>
      <c r="W20" s="11"/>
      <c r="X20" s="284"/>
      <c r="Y20" s="11"/>
      <c r="Z20" s="11"/>
      <c r="AA20" s="284"/>
      <c r="AB20" s="11"/>
      <c r="AC20" s="11"/>
      <c r="AD20" s="284"/>
      <c r="AE20" s="11"/>
      <c r="AG20" s="228"/>
    </row>
    <row r="21" spans="1:33" s="230" customFormat="1" ht="12" customHeight="1">
      <c r="A21" s="11" t="s">
        <v>976</v>
      </c>
      <c r="B21" s="11"/>
      <c r="C21" s="36"/>
      <c r="D21" s="181">
        <v>-921</v>
      </c>
      <c r="E21" s="37"/>
      <c r="F21" s="11"/>
      <c r="G21" s="181">
        <v>-907</v>
      </c>
      <c r="H21" s="11"/>
      <c r="I21" s="11"/>
      <c r="J21" s="181">
        <v>-908</v>
      </c>
      <c r="K21" s="11"/>
      <c r="L21" s="11"/>
      <c r="M21" s="181">
        <v>-904</v>
      </c>
      <c r="N21" s="11"/>
      <c r="O21" s="36"/>
      <c r="P21" s="181">
        <v>-924</v>
      </c>
      <c r="Q21" s="37"/>
      <c r="R21" s="11"/>
      <c r="S21" s="181">
        <v>-915</v>
      </c>
      <c r="T21" s="11"/>
      <c r="U21" s="11"/>
      <c r="V21" s="181">
        <v>-914</v>
      </c>
      <c r="W21" s="11"/>
      <c r="X21" s="11"/>
      <c r="Y21" s="181">
        <v>-925</v>
      </c>
      <c r="Z21" s="11"/>
      <c r="AA21" s="11"/>
      <c r="AB21" s="181">
        <v>-3640</v>
      </c>
      <c r="AC21" s="181"/>
      <c r="AD21" s="11"/>
      <c r="AE21" s="181">
        <v>-3678</v>
      </c>
      <c r="AG21" s="228"/>
    </row>
    <row r="22" spans="1:33" s="230" customFormat="1" ht="12" customHeight="1">
      <c r="A22" s="263" t="s">
        <v>977</v>
      </c>
      <c r="B22" s="263"/>
      <c r="C22" s="285"/>
      <c r="D22" s="181">
        <v>-860</v>
      </c>
      <c r="E22" s="37"/>
      <c r="F22" s="284"/>
      <c r="G22" s="181">
        <v>-695</v>
      </c>
      <c r="H22" s="11"/>
      <c r="I22" s="284"/>
      <c r="J22" s="181">
        <v>-684</v>
      </c>
      <c r="K22" s="11"/>
      <c r="L22" s="284"/>
      <c r="M22" s="181">
        <v>-729</v>
      </c>
      <c r="N22" s="11"/>
      <c r="O22" s="285"/>
      <c r="P22" s="181">
        <v>-725</v>
      </c>
      <c r="Q22" s="37"/>
      <c r="R22" s="284"/>
      <c r="S22" s="181">
        <v>-705</v>
      </c>
      <c r="T22" s="11"/>
      <c r="U22" s="284"/>
      <c r="V22" s="181">
        <v>-663</v>
      </c>
      <c r="W22" s="11"/>
      <c r="X22" s="284"/>
      <c r="Y22" s="181">
        <v>-702</v>
      </c>
      <c r="Z22" s="11"/>
      <c r="AA22" s="284"/>
      <c r="AB22" s="181">
        <v>-2968</v>
      </c>
      <c r="AC22" s="181"/>
      <c r="AD22" s="284"/>
      <c r="AE22" s="181">
        <v>-2795</v>
      </c>
      <c r="AG22" s="228"/>
    </row>
    <row r="23" spans="1:33" ht="12" customHeight="1">
      <c r="A23" s="276" t="s">
        <v>978</v>
      </c>
      <c r="B23" s="276"/>
      <c r="C23" s="285"/>
      <c r="D23" s="116">
        <v>-13</v>
      </c>
      <c r="E23" s="37"/>
      <c r="F23" s="284"/>
      <c r="G23" s="116">
        <v>-8</v>
      </c>
      <c r="H23" s="11"/>
      <c r="I23" s="284"/>
      <c r="J23" s="116">
        <v>-11</v>
      </c>
      <c r="K23" s="11"/>
      <c r="L23" s="284"/>
      <c r="M23" s="116">
        <v>-11</v>
      </c>
      <c r="N23" s="11"/>
      <c r="O23" s="285"/>
      <c r="P23" s="116">
        <v>1</v>
      </c>
      <c r="Q23" s="37"/>
      <c r="R23" s="284"/>
      <c r="S23" s="116">
        <v>-9</v>
      </c>
      <c r="T23" s="11"/>
      <c r="U23" s="284"/>
      <c r="V23" s="116">
        <v>-14</v>
      </c>
      <c r="W23" s="11"/>
      <c r="X23" s="284"/>
      <c r="Y23" s="116">
        <v>-11</v>
      </c>
      <c r="Z23" s="11"/>
      <c r="AA23" s="280"/>
      <c r="AB23" s="116">
        <v>-43</v>
      </c>
      <c r="AC23" s="181"/>
      <c r="AD23" s="280"/>
      <c r="AE23" s="116">
        <v>-33</v>
      </c>
    </row>
    <row r="24" spans="1:33" ht="12" customHeight="1" thickBot="1">
      <c r="A24" s="276" t="s">
        <v>979</v>
      </c>
      <c r="B24" s="276"/>
      <c r="C24" s="287" t="s">
        <v>566</v>
      </c>
      <c r="D24" s="117">
        <v>615</v>
      </c>
      <c r="E24" s="37"/>
      <c r="F24" s="288" t="s">
        <v>566</v>
      </c>
      <c r="G24" s="243">
        <v>-299</v>
      </c>
      <c r="H24" s="11"/>
      <c r="I24" s="288" t="s">
        <v>566</v>
      </c>
      <c r="J24" s="243">
        <v>-1498</v>
      </c>
      <c r="K24" s="11"/>
      <c r="L24" s="288" t="s">
        <v>566</v>
      </c>
      <c r="M24" s="243">
        <v>333</v>
      </c>
      <c r="N24" s="11"/>
      <c r="O24" s="287" t="s">
        <v>566</v>
      </c>
      <c r="P24" s="117">
        <v>-45</v>
      </c>
      <c r="Q24" s="37"/>
      <c r="R24" s="288" t="s">
        <v>566</v>
      </c>
      <c r="S24" s="243">
        <v>287</v>
      </c>
      <c r="T24" s="11"/>
      <c r="U24" s="288" t="s">
        <v>566</v>
      </c>
      <c r="V24" s="243">
        <v>209</v>
      </c>
      <c r="W24" s="11"/>
      <c r="X24" s="288" t="s">
        <v>566</v>
      </c>
      <c r="Y24" s="243">
        <v>75</v>
      </c>
      <c r="Z24" s="11"/>
      <c r="AA24" s="289" t="s">
        <v>566</v>
      </c>
      <c r="AB24" s="243">
        <v>-849</v>
      </c>
      <c r="AC24" s="181"/>
      <c r="AD24" s="289" t="s">
        <v>566</v>
      </c>
      <c r="AE24" s="243">
        <v>526</v>
      </c>
    </row>
    <row r="25" spans="1:33" ht="12" customHeight="1" thickTop="1">
      <c r="A25" s="276" t="s">
        <v>892</v>
      </c>
      <c r="B25" s="276"/>
      <c r="C25" s="287"/>
      <c r="D25" s="181"/>
      <c r="E25" s="37"/>
      <c r="F25" s="288"/>
      <c r="G25" s="181"/>
      <c r="H25" s="11"/>
      <c r="I25" s="288"/>
      <c r="J25" s="181"/>
      <c r="K25" s="11"/>
      <c r="L25" s="288"/>
      <c r="M25" s="181"/>
      <c r="N25" s="11"/>
      <c r="O25" s="287"/>
      <c r="P25" s="181"/>
      <c r="Q25" s="37"/>
      <c r="R25" s="288"/>
      <c r="S25" s="181"/>
      <c r="T25" s="11"/>
      <c r="U25" s="288"/>
      <c r="V25" s="181"/>
      <c r="W25" s="11"/>
      <c r="X25" s="288"/>
      <c r="Y25" s="181"/>
      <c r="Z25" s="11"/>
      <c r="AA25" s="289"/>
      <c r="AB25" s="181"/>
      <c r="AC25" s="181"/>
      <c r="AD25" s="289"/>
      <c r="AE25" s="181"/>
    </row>
    <row r="26" spans="1:33" ht="12" customHeight="1" thickBot="1">
      <c r="A26" s="280" t="s">
        <v>980</v>
      </c>
      <c r="B26" s="280"/>
      <c r="C26" s="287" t="s">
        <v>566</v>
      </c>
      <c r="D26" s="117">
        <v>66</v>
      </c>
      <c r="E26" s="37"/>
      <c r="F26" s="288" t="s">
        <v>566</v>
      </c>
      <c r="G26" s="117">
        <v>1077</v>
      </c>
      <c r="H26" s="11"/>
      <c r="I26" s="288" t="s">
        <v>566</v>
      </c>
      <c r="J26" s="117">
        <v>2339</v>
      </c>
      <c r="K26" s="11"/>
      <c r="L26" s="288" t="s">
        <v>566</v>
      </c>
      <c r="M26" s="117">
        <v>333</v>
      </c>
      <c r="N26" s="11"/>
      <c r="O26" s="287" t="s">
        <v>566</v>
      </c>
      <c r="P26" s="117">
        <v>537</v>
      </c>
      <c r="Q26" s="37"/>
      <c r="R26" s="288" t="s">
        <v>566</v>
      </c>
      <c r="S26" s="117">
        <v>386</v>
      </c>
      <c r="T26" s="11"/>
      <c r="U26" s="288" t="s">
        <v>566</v>
      </c>
      <c r="V26" s="117">
        <v>636</v>
      </c>
      <c r="W26" s="11"/>
      <c r="X26" s="288" t="s">
        <v>566</v>
      </c>
      <c r="Y26" s="117">
        <v>648</v>
      </c>
      <c r="Z26" s="11"/>
      <c r="AA26" s="289" t="s">
        <v>566</v>
      </c>
      <c r="AB26" s="117">
        <v>3815</v>
      </c>
      <c r="AC26" s="181"/>
      <c r="AD26" s="289" t="s">
        <v>566</v>
      </c>
      <c r="AE26" s="117">
        <v>2207</v>
      </c>
    </row>
    <row r="27" spans="1:33" ht="12" customHeight="1" thickTop="1">
      <c r="A27" s="280"/>
      <c r="B27" s="280"/>
      <c r="C27" s="285"/>
      <c r="D27" s="245"/>
      <c r="E27" s="37"/>
      <c r="F27" s="284"/>
      <c r="G27" s="245"/>
      <c r="H27" s="11"/>
      <c r="I27" s="284"/>
      <c r="J27" s="245"/>
      <c r="K27" s="11"/>
      <c r="L27" s="284"/>
      <c r="M27" s="245"/>
      <c r="N27" s="11"/>
      <c r="O27" s="285"/>
      <c r="P27" s="245"/>
      <c r="Q27" s="37"/>
      <c r="R27" s="284"/>
      <c r="S27" s="245"/>
      <c r="T27" s="11"/>
      <c r="U27" s="284"/>
      <c r="V27" s="245"/>
      <c r="W27" s="11"/>
      <c r="X27" s="284"/>
      <c r="Y27" s="245"/>
      <c r="Z27" s="11"/>
      <c r="AA27" s="280"/>
      <c r="AB27" s="246"/>
      <c r="AC27" s="246"/>
      <c r="AD27" s="280"/>
      <c r="AE27" s="246"/>
    </row>
    <row r="28" spans="1:33" ht="12" customHeight="1">
      <c r="A28" s="276" t="s">
        <v>981</v>
      </c>
      <c r="B28" s="276"/>
      <c r="C28" s="285"/>
      <c r="D28" s="245"/>
      <c r="E28" s="37"/>
      <c r="F28" s="284"/>
      <c r="G28" s="245"/>
      <c r="H28" s="11"/>
      <c r="I28" s="284"/>
      <c r="J28" s="245"/>
      <c r="K28" s="11"/>
      <c r="L28" s="284"/>
      <c r="M28" s="245"/>
      <c r="N28" s="11"/>
      <c r="O28" s="285"/>
      <c r="P28" s="245"/>
      <c r="Q28" s="37"/>
      <c r="R28" s="284"/>
      <c r="S28" s="245"/>
      <c r="T28" s="11"/>
      <c r="U28" s="284"/>
      <c r="V28" s="245"/>
      <c r="W28" s="11"/>
      <c r="X28" s="284"/>
      <c r="Y28" s="245"/>
      <c r="Z28" s="11"/>
      <c r="AA28" s="280"/>
      <c r="AB28" s="246"/>
      <c r="AC28" s="246"/>
      <c r="AD28" s="280"/>
      <c r="AE28" s="246"/>
    </row>
    <row r="29" spans="1:33" ht="12" customHeight="1">
      <c r="A29" s="276" t="s">
        <v>982</v>
      </c>
      <c r="B29" s="276"/>
      <c r="C29" s="285"/>
      <c r="D29" s="290">
        <v>63.522107813446397</v>
      </c>
      <c r="E29" s="37"/>
      <c r="F29" s="284"/>
      <c r="G29" s="290">
        <v>79.617537313432834</v>
      </c>
      <c r="H29" s="11"/>
      <c r="I29" s="284"/>
      <c r="J29" s="290">
        <v>98.373857828713028</v>
      </c>
      <c r="K29" s="11"/>
      <c r="L29" s="284"/>
      <c r="M29" s="290">
        <v>69.3440843541634</v>
      </c>
      <c r="N29" s="11"/>
      <c r="O29" s="285"/>
      <c r="P29" s="290">
        <v>75.112560161465609</v>
      </c>
      <c r="Q29" s="37"/>
      <c r="R29" s="284"/>
      <c r="S29" s="290">
        <v>70.514004309018162</v>
      </c>
      <c r="T29" s="11"/>
      <c r="U29" s="284"/>
      <c r="V29" s="290">
        <v>72.362966374942431</v>
      </c>
      <c r="W29" s="11"/>
      <c r="X29" s="284"/>
      <c r="Y29" s="290">
        <v>73.558311548516073</v>
      </c>
      <c r="Z29" s="11"/>
      <c r="AA29" s="280"/>
      <c r="AB29" s="290">
        <v>77.599999999999994</v>
      </c>
      <c r="AC29" s="291"/>
      <c r="AD29" s="280"/>
      <c r="AE29" s="291">
        <v>72.906954344057013</v>
      </c>
    </row>
    <row r="30" spans="1:33" ht="12" customHeight="1">
      <c r="A30" s="256" t="s">
        <v>983</v>
      </c>
      <c r="B30" s="276"/>
      <c r="C30" s="285"/>
      <c r="D30" s="292">
        <v>27.165354330708663</v>
      </c>
      <c r="E30" s="293"/>
      <c r="F30" s="291"/>
      <c r="G30" s="292">
        <v>25.031094527363184</v>
      </c>
      <c r="H30" s="294"/>
      <c r="I30" s="291"/>
      <c r="J30" s="292">
        <v>24.825770481647822</v>
      </c>
      <c r="K30" s="294"/>
      <c r="L30" s="291"/>
      <c r="M30" s="292">
        <v>25.492324391378506</v>
      </c>
      <c r="N30" s="294"/>
      <c r="O30" s="285"/>
      <c r="P30" s="292">
        <v>25.586089116596799</v>
      </c>
      <c r="Q30" s="293"/>
      <c r="R30" s="291"/>
      <c r="S30" s="292">
        <v>25.069252077562325</v>
      </c>
      <c r="T30" s="294"/>
      <c r="U30" s="291"/>
      <c r="V30" s="292">
        <v>24.428066943037003</v>
      </c>
      <c r="W30" s="294"/>
      <c r="X30" s="291"/>
      <c r="Y30" s="292">
        <v>25.18837459634015</v>
      </c>
      <c r="Z30" s="294"/>
      <c r="AA30" s="295"/>
      <c r="AB30" s="292">
        <v>25.700000000000003</v>
      </c>
      <c r="AC30" s="290"/>
      <c r="AD30" s="295"/>
      <c r="AE30" s="292">
        <v>25.066461182816411</v>
      </c>
    </row>
    <row r="31" spans="1:33" ht="12" customHeight="1" thickBot="1">
      <c r="A31" s="256" t="s">
        <v>984</v>
      </c>
      <c r="B31" s="276"/>
      <c r="C31" s="285"/>
      <c r="D31" s="296">
        <v>90.687462144155063</v>
      </c>
      <c r="E31" s="37"/>
      <c r="F31" s="284"/>
      <c r="G31" s="297">
        <v>104.64863184079603</v>
      </c>
      <c r="H31" s="11"/>
      <c r="I31" s="284"/>
      <c r="J31" s="297">
        <v>123.19962831036084</v>
      </c>
      <c r="K31" s="11"/>
      <c r="L31" s="284"/>
      <c r="M31" s="297">
        <v>94.836408745541945</v>
      </c>
      <c r="N31" s="11"/>
      <c r="O31" s="285"/>
      <c r="P31" s="296">
        <v>100.6986492780624</v>
      </c>
      <c r="Q31" s="37"/>
      <c r="R31" s="284"/>
      <c r="S31" s="297">
        <v>95.583256386580487</v>
      </c>
      <c r="T31" s="11"/>
      <c r="U31" s="284"/>
      <c r="V31" s="297">
        <v>96.791033317979426</v>
      </c>
      <c r="W31" s="11"/>
      <c r="X31" s="284"/>
      <c r="Y31" s="297">
        <v>98.846686144856221</v>
      </c>
      <c r="Z31" s="11"/>
      <c r="AA31" s="280"/>
      <c r="AB31" s="296">
        <v>103.27268522087734</v>
      </c>
      <c r="AC31" s="290"/>
      <c r="AD31" s="280"/>
      <c r="AE31" s="297">
        <v>97.973415526873424</v>
      </c>
    </row>
    <row r="32" spans="1:33" ht="12" customHeight="1" thickTop="1">
      <c r="A32" s="276"/>
      <c r="B32" s="276"/>
      <c r="C32" s="285"/>
      <c r="D32" s="291"/>
      <c r="E32" s="37"/>
      <c r="F32" s="284"/>
      <c r="G32" s="291"/>
      <c r="H32" s="11"/>
      <c r="I32" s="284"/>
      <c r="J32" s="291"/>
      <c r="K32" s="11"/>
      <c r="L32" s="284"/>
      <c r="M32" s="291"/>
      <c r="N32" s="11"/>
      <c r="O32" s="285"/>
      <c r="P32" s="291"/>
      <c r="Q32" s="37"/>
      <c r="R32" s="284"/>
      <c r="S32" s="291"/>
      <c r="T32" s="11"/>
      <c r="U32" s="284"/>
      <c r="V32" s="291"/>
      <c r="W32" s="11"/>
      <c r="X32" s="284"/>
      <c r="Y32" s="291"/>
      <c r="Z32" s="11"/>
      <c r="AA32" s="280"/>
      <c r="AB32" s="291"/>
      <c r="AC32" s="291"/>
      <c r="AD32" s="280"/>
      <c r="AE32" s="291"/>
    </row>
    <row r="33" spans="1:31" ht="12" customHeight="1">
      <c r="A33" s="5" t="s">
        <v>985</v>
      </c>
      <c r="B33" s="5"/>
      <c r="C33" s="298"/>
      <c r="D33" s="299"/>
      <c r="E33" s="37"/>
      <c r="F33" s="299"/>
      <c r="G33" s="299"/>
      <c r="H33" s="11"/>
      <c r="I33" s="299"/>
      <c r="J33" s="299"/>
      <c r="K33" s="11"/>
      <c r="L33" s="299"/>
      <c r="M33" s="299"/>
      <c r="N33" s="11"/>
      <c r="O33" s="298"/>
      <c r="P33" s="299"/>
      <c r="Q33" s="37"/>
      <c r="R33" s="299"/>
      <c r="S33" s="299"/>
      <c r="T33" s="11"/>
      <c r="U33" s="299"/>
      <c r="V33" s="299"/>
      <c r="W33" s="11"/>
      <c r="X33" s="299"/>
      <c r="Y33" s="299"/>
      <c r="Z33" s="11"/>
      <c r="AA33" s="300"/>
      <c r="AB33" s="300"/>
      <c r="AC33" s="300"/>
      <c r="AD33" s="300"/>
      <c r="AE33" s="300"/>
    </row>
    <row r="34" spans="1:31" ht="12" customHeight="1" thickBot="1">
      <c r="A34" s="5" t="s">
        <v>940</v>
      </c>
      <c r="B34" s="5"/>
      <c r="C34" s="301"/>
      <c r="D34" s="302">
        <v>0.99939430648092065</v>
      </c>
      <c r="E34" s="37"/>
      <c r="F34" s="303"/>
      <c r="G34" s="302">
        <v>16.744402985074629</v>
      </c>
      <c r="H34" s="11"/>
      <c r="I34" s="303"/>
      <c r="J34" s="302">
        <v>36.224252748954619</v>
      </c>
      <c r="K34" s="11"/>
      <c r="L34" s="303"/>
      <c r="M34" s="302">
        <v>5.1635912544580549</v>
      </c>
      <c r="N34" s="11"/>
      <c r="O34" s="301"/>
      <c r="P34" s="302">
        <v>8.3372147182114578</v>
      </c>
      <c r="Q34" s="37"/>
      <c r="R34" s="303"/>
      <c r="S34" s="302">
        <v>5.940289319790705</v>
      </c>
      <c r="T34" s="11"/>
      <c r="U34" s="303"/>
      <c r="V34" s="302">
        <v>9.7650852141870104</v>
      </c>
      <c r="W34" s="11"/>
      <c r="X34" s="303"/>
      <c r="Y34" s="302">
        <v>9.9646317084422584</v>
      </c>
      <c r="Z34" s="11"/>
      <c r="AA34" s="282"/>
      <c r="AB34" s="302">
        <v>14.705882352941178</v>
      </c>
      <c r="AC34" s="291"/>
      <c r="AD34" s="282"/>
      <c r="AE34" s="302">
        <v>8.50317857830861</v>
      </c>
    </row>
    <row r="35" spans="1:31" ht="12" customHeight="1" thickTop="1">
      <c r="A35" s="5"/>
      <c r="B35" s="5"/>
      <c r="C35" s="301"/>
      <c r="D35" s="291"/>
      <c r="E35" s="37"/>
      <c r="F35" s="303"/>
      <c r="G35" s="291"/>
      <c r="H35" s="11"/>
      <c r="I35" s="303"/>
      <c r="J35" s="291"/>
      <c r="K35" s="11"/>
      <c r="L35" s="303"/>
      <c r="M35" s="291"/>
      <c r="N35" s="11"/>
      <c r="O35" s="301"/>
      <c r="P35" s="291"/>
      <c r="Q35" s="37"/>
      <c r="R35" s="303"/>
      <c r="S35" s="291"/>
      <c r="T35" s="11"/>
      <c r="U35" s="303"/>
      <c r="V35" s="291"/>
      <c r="W35" s="11"/>
      <c r="X35" s="303"/>
      <c r="Y35" s="291"/>
      <c r="Z35" s="11"/>
      <c r="AA35" s="282"/>
      <c r="AB35" s="291"/>
      <c r="AC35" s="291"/>
      <c r="AD35" s="282"/>
      <c r="AE35" s="291"/>
    </row>
    <row r="36" spans="1:31" ht="12" customHeight="1">
      <c r="A36" s="5" t="s">
        <v>986</v>
      </c>
      <c r="B36" s="5"/>
      <c r="C36" s="301"/>
      <c r="D36" s="291"/>
      <c r="E36" s="37"/>
      <c r="F36" s="303"/>
      <c r="G36" s="291"/>
      <c r="H36" s="11"/>
      <c r="I36" s="303"/>
      <c r="J36" s="291"/>
      <c r="K36" s="11"/>
      <c r="L36" s="303"/>
      <c r="M36" s="291"/>
      <c r="N36" s="11"/>
      <c r="O36" s="301"/>
      <c r="P36" s="291"/>
      <c r="Q36" s="37"/>
      <c r="R36" s="303"/>
      <c r="S36" s="291"/>
      <c r="T36" s="11"/>
      <c r="U36" s="303"/>
      <c r="V36" s="291"/>
      <c r="W36" s="11"/>
      <c r="X36" s="303"/>
      <c r="Y36" s="291"/>
      <c r="Z36" s="11"/>
      <c r="AA36" s="282"/>
      <c r="AB36" s="291"/>
      <c r="AC36" s="291"/>
      <c r="AD36" s="282"/>
      <c r="AE36" s="291"/>
    </row>
    <row r="37" spans="1:31" ht="12" customHeight="1" thickBot="1">
      <c r="A37" s="5" t="s">
        <v>987</v>
      </c>
      <c r="B37" s="5"/>
      <c r="C37" s="301"/>
      <c r="D37" s="302">
        <v>0.19685039370078738</v>
      </c>
      <c r="E37" s="37"/>
      <c r="F37" s="303"/>
      <c r="G37" s="304">
        <v>0.12437810945273632</v>
      </c>
      <c r="H37" s="11"/>
      <c r="I37" s="303"/>
      <c r="J37" s="304">
        <v>0.17035775127768313</v>
      </c>
      <c r="K37" s="11"/>
      <c r="L37" s="303"/>
      <c r="M37" s="304">
        <v>0.2</v>
      </c>
      <c r="N37" s="11"/>
      <c r="O37" s="301"/>
      <c r="P37" s="305">
        <v>0</v>
      </c>
      <c r="Q37" s="37"/>
      <c r="R37" s="303"/>
      <c r="S37" s="304">
        <v>0.13850415512465375</v>
      </c>
      <c r="T37" s="11"/>
      <c r="U37" s="303"/>
      <c r="V37" s="304">
        <v>0.21495470597267005</v>
      </c>
      <c r="W37" s="11"/>
      <c r="X37" s="303"/>
      <c r="Y37" s="304">
        <v>0.2</v>
      </c>
      <c r="Z37" s="11"/>
      <c r="AA37" s="282"/>
      <c r="AB37" s="302">
        <v>0.16575437514455324</v>
      </c>
      <c r="AC37" s="291"/>
      <c r="AD37" s="282"/>
      <c r="AE37" s="302">
        <v>0.1271431323444423</v>
      </c>
    </row>
    <row r="38" spans="1:31" ht="12" customHeight="1" thickTop="1">
      <c r="A38" s="5"/>
      <c r="B38" s="5"/>
      <c r="C38" s="301"/>
      <c r="D38" s="291"/>
      <c r="E38" s="37"/>
      <c r="F38" s="303"/>
      <c r="G38" s="306"/>
      <c r="H38" s="11"/>
      <c r="I38" s="303"/>
      <c r="J38" s="306"/>
      <c r="K38" s="11"/>
      <c r="L38" s="303"/>
      <c r="M38" s="306"/>
      <c r="N38" s="11"/>
      <c r="O38" s="301"/>
      <c r="P38" s="307"/>
      <c r="Q38" s="37"/>
      <c r="R38" s="303"/>
      <c r="S38" s="306"/>
      <c r="T38" s="11"/>
      <c r="U38" s="303"/>
      <c r="V38" s="306"/>
      <c r="W38" s="11"/>
      <c r="X38" s="303"/>
      <c r="Y38" s="306"/>
      <c r="Z38" s="11"/>
      <c r="AA38" s="282"/>
      <c r="AB38" s="291"/>
      <c r="AC38" s="291"/>
      <c r="AD38" s="282"/>
      <c r="AE38" s="291"/>
    </row>
    <row r="39" spans="1:31" ht="12" customHeight="1">
      <c r="A39" s="276" t="s">
        <v>6</v>
      </c>
      <c r="B39" s="263"/>
      <c r="C39" s="36"/>
      <c r="D39" s="291"/>
      <c r="E39" s="37"/>
      <c r="F39" s="303"/>
      <c r="G39" s="306"/>
      <c r="H39" s="11"/>
      <c r="I39" s="303"/>
      <c r="J39" s="306"/>
      <c r="K39" s="11"/>
      <c r="L39" s="303"/>
      <c r="M39" s="306"/>
      <c r="N39" s="11"/>
      <c r="O39" s="301"/>
      <c r="P39" s="307"/>
      <c r="Q39" s="37"/>
      <c r="R39" s="303"/>
      <c r="S39" s="306"/>
      <c r="T39" s="11"/>
      <c r="U39" s="303"/>
      <c r="V39" s="306"/>
      <c r="W39" s="11"/>
      <c r="X39" s="303"/>
      <c r="Y39" s="306"/>
      <c r="Z39" s="11"/>
      <c r="AA39" s="282"/>
      <c r="AB39" s="291"/>
      <c r="AC39" s="291"/>
      <c r="AD39" s="282"/>
      <c r="AE39" s="291"/>
    </row>
    <row r="40" spans="1:31" ht="12" customHeight="1">
      <c r="A40" s="263" t="s">
        <v>7</v>
      </c>
      <c r="B40" s="263"/>
      <c r="C40" s="36"/>
      <c r="D40" s="291"/>
      <c r="E40" s="37"/>
      <c r="F40" s="303"/>
      <c r="G40" s="306"/>
      <c r="H40" s="11"/>
      <c r="I40" s="303"/>
      <c r="J40" s="306"/>
      <c r="K40" s="11"/>
      <c r="L40" s="303"/>
      <c r="M40" s="306"/>
      <c r="N40" s="11"/>
      <c r="O40" s="301"/>
      <c r="P40" s="307"/>
      <c r="Q40" s="37"/>
      <c r="R40" s="303"/>
      <c r="S40" s="306"/>
      <c r="T40" s="11"/>
      <c r="U40" s="303"/>
      <c r="V40" s="306"/>
      <c r="W40" s="11"/>
      <c r="X40" s="303"/>
      <c r="Y40" s="306"/>
      <c r="Z40" s="11"/>
      <c r="AA40" s="282"/>
      <c r="AB40" s="291"/>
      <c r="AC40" s="291"/>
      <c r="AD40" s="282"/>
      <c r="AE40" s="291"/>
    </row>
    <row r="41" spans="1:31" ht="17.25" customHeight="1" thickBot="1">
      <c r="A41" s="263" t="s">
        <v>59</v>
      </c>
      <c r="B41" s="263"/>
      <c r="C41" s="36"/>
      <c r="D41" s="304">
        <v>0.7</v>
      </c>
      <c r="E41" s="37"/>
      <c r="F41" s="303"/>
      <c r="G41" s="304">
        <v>0</v>
      </c>
      <c r="H41" s="11"/>
      <c r="I41" s="303"/>
      <c r="J41" s="304">
        <v>0</v>
      </c>
      <c r="K41" s="11"/>
      <c r="L41" s="303"/>
      <c r="M41" s="305">
        <v>0</v>
      </c>
      <c r="N41" s="11"/>
      <c r="O41" s="301"/>
      <c r="P41" s="305">
        <v>0</v>
      </c>
      <c r="Q41" s="37"/>
      <c r="R41" s="303"/>
      <c r="S41" s="305">
        <v>0</v>
      </c>
      <c r="T41" s="11"/>
      <c r="U41" s="303"/>
      <c r="V41" s="305">
        <v>0</v>
      </c>
      <c r="W41" s="11"/>
      <c r="X41" s="303"/>
      <c r="Y41" s="305">
        <v>0</v>
      </c>
      <c r="Z41" s="11"/>
      <c r="AA41" s="282"/>
      <c r="AB41" s="304">
        <v>0.2</v>
      </c>
      <c r="AC41" s="291"/>
      <c r="AD41" s="282"/>
      <c r="AE41" s="305">
        <v>0</v>
      </c>
    </row>
    <row r="42" spans="1:31" ht="12" customHeight="1" thickTop="1">
      <c r="A42" s="276"/>
      <c r="B42" s="263"/>
      <c r="C42" s="36"/>
      <c r="D42" s="245"/>
      <c r="E42" s="37"/>
      <c r="F42" s="284"/>
      <c r="G42" s="245"/>
      <c r="H42" s="11"/>
      <c r="I42" s="284"/>
      <c r="J42" s="245"/>
      <c r="K42" s="11"/>
      <c r="L42" s="284"/>
      <c r="M42" s="245"/>
      <c r="N42" s="11"/>
      <c r="O42" s="285"/>
      <c r="P42" s="245"/>
      <c r="Q42" s="37"/>
      <c r="R42" s="284"/>
      <c r="S42" s="245"/>
      <c r="T42" s="11"/>
      <c r="U42" s="284"/>
      <c r="V42" s="245"/>
      <c r="W42" s="11"/>
      <c r="X42" s="284"/>
      <c r="Y42" s="245"/>
      <c r="Z42" s="11"/>
      <c r="AA42" s="280"/>
      <c r="AB42" s="246"/>
      <c r="AC42" s="246"/>
      <c r="AD42" s="280"/>
      <c r="AE42" s="246"/>
    </row>
    <row r="43" spans="1:31" ht="12" customHeight="1">
      <c r="A43" s="286" t="s">
        <v>988</v>
      </c>
      <c r="B43" s="286"/>
      <c r="C43" s="285"/>
      <c r="D43" s="245"/>
      <c r="E43" s="37"/>
      <c r="F43" s="284"/>
      <c r="G43" s="245"/>
      <c r="H43" s="11"/>
      <c r="I43" s="284"/>
      <c r="J43" s="245"/>
      <c r="K43" s="11"/>
      <c r="L43" s="284"/>
      <c r="M43" s="245"/>
      <c r="N43" s="11"/>
      <c r="O43" s="285"/>
      <c r="P43" s="245"/>
      <c r="Q43" s="37"/>
      <c r="R43" s="284"/>
      <c r="S43" s="245"/>
      <c r="T43" s="11"/>
      <c r="U43" s="284"/>
      <c r="V43" s="245"/>
      <c r="W43" s="11"/>
      <c r="X43" s="284"/>
      <c r="Y43" s="245"/>
      <c r="Z43" s="11"/>
      <c r="AA43" s="280"/>
      <c r="AB43" s="246"/>
      <c r="AC43" s="246"/>
      <c r="AD43" s="280"/>
      <c r="AE43" s="246"/>
    </row>
    <row r="44" spans="1:31" ht="12" customHeight="1">
      <c r="A44" s="286" t="s">
        <v>989</v>
      </c>
      <c r="B44" s="286"/>
      <c r="C44" s="285"/>
      <c r="D44" s="245"/>
      <c r="E44" s="37"/>
      <c r="F44" s="284"/>
      <c r="G44" s="245"/>
      <c r="H44" s="11"/>
      <c r="I44" s="284"/>
      <c r="J44" s="245"/>
      <c r="K44" s="11"/>
      <c r="L44" s="284"/>
      <c r="M44" s="245"/>
      <c r="N44" s="11"/>
      <c r="O44" s="285"/>
      <c r="P44" s="245"/>
      <c r="Q44" s="37"/>
      <c r="R44" s="284"/>
      <c r="S44" s="245"/>
      <c r="T44" s="11"/>
      <c r="U44" s="284"/>
      <c r="V44" s="245"/>
      <c r="W44" s="11"/>
      <c r="X44" s="284"/>
      <c r="Y44" s="245"/>
      <c r="Z44" s="11"/>
      <c r="AA44" s="280"/>
      <c r="AB44" s="246"/>
      <c r="AC44" s="246"/>
      <c r="AD44" s="280"/>
      <c r="AE44" s="246"/>
    </row>
    <row r="45" spans="1:31" ht="12" customHeight="1" thickBot="1">
      <c r="A45" s="276" t="s">
        <v>972</v>
      </c>
      <c r="B45" s="276"/>
      <c r="C45" s="287" t="s">
        <v>566</v>
      </c>
      <c r="D45" s="117">
        <v>0</v>
      </c>
      <c r="E45" s="37"/>
      <c r="F45" s="288" t="s">
        <v>566</v>
      </c>
      <c r="G45" s="305">
        <v>0</v>
      </c>
      <c r="H45" s="11"/>
      <c r="I45" s="288" t="s">
        <v>566</v>
      </c>
      <c r="J45" s="305">
        <v>0</v>
      </c>
      <c r="K45" s="11"/>
      <c r="L45" s="288" t="s">
        <v>566</v>
      </c>
      <c r="M45" s="305">
        <v>-1</v>
      </c>
      <c r="N45" s="11"/>
      <c r="O45" s="287" t="s">
        <v>566</v>
      </c>
      <c r="P45" s="117">
        <v>1</v>
      </c>
      <c r="Q45" s="37"/>
      <c r="R45" s="288" t="s">
        <v>566</v>
      </c>
      <c r="S45" s="305">
        <v>0</v>
      </c>
      <c r="T45" s="11"/>
      <c r="U45" s="288" t="s">
        <v>566</v>
      </c>
      <c r="V45" s="305">
        <v>0</v>
      </c>
      <c r="W45" s="11"/>
      <c r="X45" s="288" t="s">
        <v>566</v>
      </c>
      <c r="Y45" s="305">
        <v>0</v>
      </c>
      <c r="Z45" s="11"/>
      <c r="AA45" s="289" t="s">
        <v>566</v>
      </c>
      <c r="AB45" s="305">
        <v>-1</v>
      </c>
      <c r="AC45" s="307"/>
      <c r="AD45" s="289" t="s">
        <v>566</v>
      </c>
      <c r="AE45" s="305">
        <v>1</v>
      </c>
    </row>
    <row r="46" spans="1:31" ht="12" customHeight="1" thickTop="1">
      <c r="A46" s="276"/>
      <c r="B46" s="276"/>
      <c r="C46" s="287"/>
      <c r="D46" s="181"/>
      <c r="E46" s="37"/>
      <c r="F46" s="288"/>
      <c r="G46" s="181"/>
      <c r="H46" s="11"/>
      <c r="I46" s="288"/>
      <c r="J46" s="181"/>
      <c r="K46" s="11"/>
      <c r="L46" s="288"/>
      <c r="M46" s="181"/>
      <c r="N46" s="11"/>
      <c r="O46" s="287"/>
      <c r="P46" s="181"/>
      <c r="Q46" s="37"/>
      <c r="R46" s="288"/>
      <c r="S46" s="181"/>
      <c r="T46" s="11"/>
      <c r="U46" s="288"/>
      <c r="V46" s="181"/>
      <c r="W46" s="11"/>
      <c r="X46" s="288"/>
      <c r="Y46" s="181"/>
      <c r="Z46" s="11"/>
      <c r="AA46" s="289"/>
      <c r="AB46" s="181"/>
      <c r="AC46" s="181"/>
      <c r="AD46" s="289"/>
      <c r="AE46" s="181"/>
    </row>
    <row r="47" spans="1:31" ht="12" customHeight="1">
      <c r="A47" s="276" t="s">
        <v>973</v>
      </c>
      <c r="B47" s="276"/>
      <c r="C47" s="287" t="s">
        <v>566</v>
      </c>
      <c r="D47" s="181">
        <v>1</v>
      </c>
      <c r="E47" s="37"/>
      <c r="F47" s="288" t="s">
        <v>566</v>
      </c>
      <c r="G47" s="181">
        <v>0</v>
      </c>
      <c r="H47" s="11"/>
      <c r="I47" s="288" t="s">
        <v>566</v>
      </c>
      <c r="J47" s="181">
        <v>0</v>
      </c>
      <c r="K47" s="11"/>
      <c r="L47" s="288" t="s">
        <v>566</v>
      </c>
      <c r="M47" s="181">
        <v>-1</v>
      </c>
      <c r="N47" s="11"/>
      <c r="O47" s="287" t="s">
        <v>566</v>
      </c>
      <c r="P47" s="181">
        <v>1</v>
      </c>
      <c r="Q47" s="37"/>
      <c r="R47" s="288" t="s">
        <v>566</v>
      </c>
      <c r="S47" s="181">
        <v>1</v>
      </c>
      <c r="T47" s="11"/>
      <c r="U47" s="288" t="s">
        <v>566</v>
      </c>
      <c r="V47" s="181">
        <v>0</v>
      </c>
      <c r="W47" s="11"/>
      <c r="X47" s="288" t="s">
        <v>566</v>
      </c>
      <c r="Y47" s="181">
        <v>0</v>
      </c>
      <c r="Z47" s="11"/>
      <c r="AA47" s="289" t="s">
        <v>566</v>
      </c>
      <c r="AB47" s="114">
        <v>0</v>
      </c>
      <c r="AC47" s="114"/>
      <c r="AD47" s="289" t="s">
        <v>566</v>
      </c>
      <c r="AE47" s="114">
        <v>2</v>
      </c>
    </row>
    <row r="48" spans="1:31" ht="12" customHeight="1">
      <c r="A48" s="276" t="s">
        <v>974</v>
      </c>
      <c r="B48" s="276"/>
      <c r="C48" s="285"/>
      <c r="D48" s="181">
        <v>-3</v>
      </c>
      <c r="E48" s="37"/>
      <c r="F48" s="284"/>
      <c r="G48" s="181">
        <v>-11</v>
      </c>
      <c r="H48" s="11"/>
      <c r="I48" s="284"/>
      <c r="J48" s="181">
        <v>-3</v>
      </c>
      <c r="K48" s="11"/>
      <c r="L48" s="284"/>
      <c r="M48" s="181">
        <v>-4</v>
      </c>
      <c r="N48" s="11"/>
      <c r="O48" s="285"/>
      <c r="P48" s="181">
        <v>-4</v>
      </c>
      <c r="Q48" s="37"/>
      <c r="R48" s="284"/>
      <c r="S48" s="181">
        <v>-21</v>
      </c>
      <c r="T48" s="11"/>
      <c r="U48" s="284"/>
      <c r="V48" s="181">
        <v>-1</v>
      </c>
      <c r="W48" s="11"/>
      <c r="X48" s="284"/>
      <c r="Y48" s="181">
        <v>-2</v>
      </c>
      <c r="Z48" s="11"/>
      <c r="AA48" s="280"/>
      <c r="AB48" s="114">
        <v>-21</v>
      </c>
      <c r="AC48" s="114"/>
      <c r="AD48" s="280"/>
      <c r="AE48" s="114">
        <v>-28</v>
      </c>
    </row>
    <row r="49" spans="1:31" ht="12" customHeight="1">
      <c r="A49" s="276" t="s">
        <v>990</v>
      </c>
      <c r="B49" s="276"/>
      <c r="C49" s="285"/>
      <c r="D49" s="116">
        <v>-1</v>
      </c>
      <c r="E49" s="37"/>
      <c r="F49" s="284"/>
      <c r="G49" s="116">
        <v>-1</v>
      </c>
      <c r="H49" s="11"/>
      <c r="I49" s="284"/>
      <c r="J49" s="116">
        <v>-1</v>
      </c>
      <c r="K49" s="11"/>
      <c r="L49" s="284"/>
      <c r="M49" s="116">
        <v>-1</v>
      </c>
      <c r="N49" s="11"/>
      <c r="O49" s="285"/>
      <c r="P49" s="116">
        <v>-1</v>
      </c>
      <c r="Q49" s="37"/>
      <c r="R49" s="284"/>
      <c r="S49" s="116">
        <v>-1</v>
      </c>
      <c r="T49" s="11"/>
      <c r="U49" s="284"/>
      <c r="V49" s="116">
        <v>-1</v>
      </c>
      <c r="W49" s="11"/>
      <c r="X49" s="284"/>
      <c r="Y49" s="116">
        <v>-2</v>
      </c>
      <c r="Z49" s="11"/>
      <c r="AA49" s="280"/>
      <c r="AB49" s="116">
        <v>-4</v>
      </c>
      <c r="AC49" s="181"/>
      <c r="AD49" s="280"/>
      <c r="AE49" s="116">
        <v>-5</v>
      </c>
    </row>
    <row r="50" spans="1:31" ht="12" customHeight="1" thickBot="1">
      <c r="A50" s="276" t="s">
        <v>991</v>
      </c>
      <c r="B50" s="276"/>
      <c r="C50" s="287" t="s">
        <v>566</v>
      </c>
      <c r="D50" s="117">
        <v>-3</v>
      </c>
      <c r="E50" s="37"/>
      <c r="F50" s="288" t="s">
        <v>566</v>
      </c>
      <c r="G50" s="243">
        <v>-12</v>
      </c>
      <c r="H50" s="11"/>
      <c r="I50" s="288" t="s">
        <v>566</v>
      </c>
      <c r="J50" s="243">
        <v>-4</v>
      </c>
      <c r="K50" s="11"/>
      <c r="L50" s="288" t="s">
        <v>566</v>
      </c>
      <c r="M50" s="243">
        <v>-6</v>
      </c>
      <c r="N50" s="11"/>
      <c r="O50" s="287" t="s">
        <v>566</v>
      </c>
      <c r="P50" s="117">
        <v>-4</v>
      </c>
      <c r="Q50" s="37"/>
      <c r="R50" s="288" t="s">
        <v>566</v>
      </c>
      <c r="S50" s="243">
        <v>-21</v>
      </c>
      <c r="T50" s="11"/>
      <c r="U50" s="288" t="s">
        <v>566</v>
      </c>
      <c r="V50" s="243">
        <v>-2</v>
      </c>
      <c r="W50" s="11"/>
      <c r="X50" s="288" t="s">
        <v>566</v>
      </c>
      <c r="Y50" s="243">
        <v>-4</v>
      </c>
      <c r="Z50" s="11"/>
      <c r="AA50" s="289" t="s">
        <v>566</v>
      </c>
      <c r="AB50" s="243">
        <v>-25</v>
      </c>
      <c r="AC50" s="181"/>
      <c r="AD50" s="289" t="s">
        <v>566</v>
      </c>
      <c r="AE50" s="243">
        <v>-31</v>
      </c>
    </row>
    <row r="51" spans="1:31" ht="12" customHeight="1" thickTop="1">
      <c r="A51" s="276"/>
      <c r="B51" s="276"/>
      <c r="C51" s="285"/>
      <c r="D51" s="308"/>
      <c r="E51" s="37"/>
      <c r="F51" s="11"/>
      <c r="G51" s="11"/>
      <c r="H51" s="11"/>
      <c r="I51" s="11"/>
      <c r="J51" s="11"/>
      <c r="K51" s="11"/>
      <c r="L51" s="11"/>
      <c r="M51" s="11"/>
      <c r="N51" s="11"/>
      <c r="O51" s="285"/>
      <c r="P51" s="308"/>
      <c r="Q51" s="37"/>
      <c r="R51" s="11"/>
      <c r="S51" s="11"/>
      <c r="T51" s="11"/>
      <c r="U51" s="11"/>
      <c r="V51" s="11"/>
      <c r="W51" s="11"/>
      <c r="X51" s="11"/>
      <c r="Y51" s="11"/>
      <c r="Z51" s="11"/>
      <c r="AA51" s="5"/>
      <c r="AB51" s="5"/>
      <c r="AC51" s="5"/>
      <c r="AD51" s="5"/>
      <c r="AE51" s="5"/>
    </row>
    <row r="52" spans="1:31" ht="12" customHeight="1">
      <c r="A52" s="276" t="s">
        <v>939</v>
      </c>
      <c r="B52" s="276"/>
      <c r="C52" s="258"/>
      <c r="D52" s="69"/>
      <c r="E52" s="309"/>
      <c r="F52" s="69"/>
      <c r="G52" s="69"/>
      <c r="H52" s="11"/>
      <c r="I52" s="69"/>
      <c r="J52" s="69"/>
      <c r="K52" s="11"/>
      <c r="L52" s="69"/>
      <c r="M52" s="69"/>
      <c r="N52" s="11"/>
      <c r="O52" s="258"/>
      <c r="P52" s="69"/>
      <c r="Q52" s="309"/>
      <c r="R52" s="69"/>
      <c r="S52" s="69"/>
      <c r="T52" s="11"/>
      <c r="U52" s="69"/>
      <c r="V52" s="69"/>
      <c r="W52" s="11"/>
      <c r="X52" s="69"/>
      <c r="Y52" s="69"/>
      <c r="Z52" s="11"/>
      <c r="AA52" s="70"/>
      <c r="AB52" s="70"/>
      <c r="AC52" s="70"/>
      <c r="AD52" s="70"/>
      <c r="AE52" s="70"/>
    </row>
    <row r="53" spans="1:31" ht="12" customHeight="1" thickBot="1">
      <c r="A53" s="276" t="s">
        <v>992</v>
      </c>
      <c r="B53" s="276"/>
      <c r="C53" s="258"/>
      <c r="D53" s="262">
        <v>0</v>
      </c>
      <c r="E53" s="310"/>
      <c r="F53" s="69"/>
      <c r="G53" s="262">
        <v>0.2</v>
      </c>
      <c r="H53" s="11"/>
      <c r="I53" s="69"/>
      <c r="J53" s="262">
        <v>0.1</v>
      </c>
      <c r="K53" s="11"/>
      <c r="L53" s="69"/>
      <c r="M53" s="262">
        <v>0.1</v>
      </c>
      <c r="N53" s="11"/>
      <c r="O53" s="258"/>
      <c r="P53" s="262">
        <v>0.1</v>
      </c>
      <c r="Q53" s="310"/>
      <c r="R53" s="69"/>
      <c r="S53" s="262">
        <v>0.3</v>
      </c>
      <c r="T53" s="11"/>
      <c r="U53" s="69"/>
      <c r="V53" s="262">
        <v>0</v>
      </c>
      <c r="W53" s="11"/>
      <c r="X53" s="69"/>
      <c r="Y53" s="262">
        <v>0.1</v>
      </c>
      <c r="Z53" s="11"/>
      <c r="AA53" s="70"/>
      <c r="AB53" s="262">
        <v>0.1</v>
      </c>
      <c r="AC53" s="238"/>
      <c r="AD53" s="70"/>
      <c r="AE53" s="262">
        <v>0.1</v>
      </c>
    </row>
    <row r="54" spans="1:31" ht="12" customHeight="1" thickTop="1" thickBot="1">
      <c r="C54" s="312"/>
      <c r="D54" s="313"/>
      <c r="E54" s="266"/>
      <c r="F54" s="11"/>
      <c r="G54" s="11"/>
      <c r="H54" s="11"/>
      <c r="I54" s="11"/>
      <c r="J54" s="11"/>
      <c r="K54" s="11"/>
      <c r="L54" s="11"/>
      <c r="M54" s="11"/>
      <c r="N54" s="11"/>
      <c r="O54" s="312"/>
      <c r="P54" s="313"/>
      <c r="Q54" s="266"/>
      <c r="R54" s="11"/>
      <c r="S54" s="11"/>
      <c r="T54" s="11"/>
      <c r="U54" s="11"/>
      <c r="V54" s="11"/>
      <c r="W54" s="11"/>
      <c r="X54" s="11"/>
      <c r="Y54" s="11"/>
      <c r="Z54" s="11"/>
      <c r="AA54" s="5"/>
      <c r="AB54" s="5"/>
      <c r="AC54" s="5"/>
      <c r="AD54" s="5"/>
      <c r="AE54" s="5"/>
    </row>
    <row r="55" spans="1:31" ht="12" customHeight="1">
      <c r="C55" s="284"/>
      <c r="D55" s="245"/>
      <c r="E55" s="11"/>
      <c r="F55" s="284"/>
      <c r="G55" s="245"/>
      <c r="H55" s="11"/>
      <c r="I55" s="11"/>
      <c r="J55" s="11"/>
      <c r="K55" s="11"/>
      <c r="L55" s="11"/>
      <c r="M55" s="11"/>
      <c r="O55" s="284"/>
      <c r="P55" s="245"/>
      <c r="Q55" s="11"/>
      <c r="R55" s="284"/>
      <c r="S55" s="245"/>
      <c r="T55" s="11"/>
      <c r="U55" s="11"/>
      <c r="V55" s="11"/>
      <c r="W55" s="11"/>
      <c r="X55" s="284"/>
      <c r="Y55" s="245"/>
      <c r="Z55" s="11"/>
      <c r="AA55" s="5"/>
      <c r="AB55" s="5"/>
      <c r="AC55" s="5"/>
      <c r="AD55" s="5"/>
      <c r="AE55" s="5"/>
    </row>
    <row r="56" spans="1:31" ht="12" customHeight="1">
      <c r="C56" s="284"/>
      <c r="D56" s="284"/>
      <c r="E56" s="11"/>
      <c r="F56" s="284"/>
      <c r="G56" s="284"/>
      <c r="H56" s="11"/>
      <c r="L56" s="5"/>
      <c r="O56" s="284"/>
      <c r="P56" s="284"/>
      <c r="Q56" s="11"/>
      <c r="R56" s="284"/>
      <c r="S56" s="284"/>
      <c r="T56" s="11"/>
      <c r="X56" s="284"/>
      <c r="Y56" s="284"/>
      <c r="Z56" s="11"/>
      <c r="AA56" s="5"/>
      <c r="AB56" s="5"/>
      <c r="AC56" s="5"/>
      <c r="AD56" s="5"/>
      <c r="AE56" s="5"/>
    </row>
    <row r="57" spans="1:31" ht="12" customHeight="1">
      <c r="A57" s="453" t="s">
        <v>600</v>
      </c>
      <c r="B57" s="940" t="s">
        <v>993</v>
      </c>
      <c r="C57" s="940"/>
      <c r="D57" s="940"/>
      <c r="E57" s="940"/>
      <c r="F57" s="940"/>
      <c r="G57" s="940"/>
      <c r="H57" s="940"/>
      <c r="I57" s="940"/>
      <c r="J57" s="940"/>
      <c r="K57" s="940"/>
      <c r="L57" s="940"/>
      <c r="M57" s="940"/>
      <c r="N57" s="940"/>
      <c r="O57" s="940"/>
      <c r="P57" s="940"/>
      <c r="Q57" s="940"/>
      <c r="R57" s="940"/>
      <c r="S57" s="940"/>
      <c r="T57" s="940"/>
      <c r="U57" s="940"/>
      <c r="V57" s="940"/>
      <c r="W57" s="940"/>
      <c r="X57" s="940"/>
      <c r="Y57" s="940"/>
      <c r="Z57" s="940"/>
      <c r="AA57" s="940"/>
      <c r="AB57" s="940"/>
      <c r="AC57" s="940"/>
      <c r="AD57" s="940"/>
      <c r="AE57" s="940"/>
    </row>
    <row r="58" spans="1:31" ht="12" customHeight="1">
      <c r="E58" s="280"/>
      <c r="H58" s="280"/>
      <c r="I58" s="280"/>
      <c r="J58" s="280"/>
      <c r="K58" s="280"/>
      <c r="L58" s="5"/>
      <c r="O58" s="284"/>
      <c r="P58" s="284"/>
      <c r="Q58" s="11"/>
      <c r="R58" s="284"/>
      <c r="S58" s="284"/>
      <c r="T58" s="11"/>
      <c r="X58" s="284"/>
      <c r="Y58" s="284"/>
      <c r="Z58" s="11"/>
      <c r="AA58" s="5"/>
      <c r="AB58" s="5"/>
      <c r="AC58" s="5"/>
      <c r="AD58" s="5"/>
      <c r="AE58" s="5"/>
    </row>
    <row r="59" spans="1:31" ht="12" customHeight="1">
      <c r="C59" s="284"/>
      <c r="D59" s="284"/>
      <c r="E59" s="11"/>
      <c r="F59" s="284"/>
      <c r="G59" s="284"/>
      <c r="H59" s="11"/>
      <c r="O59" s="314"/>
      <c r="P59" s="314"/>
      <c r="Q59" s="230"/>
      <c r="R59" s="314"/>
      <c r="S59" s="314"/>
      <c r="T59" s="230"/>
      <c r="X59" s="314"/>
      <c r="Y59" s="314"/>
      <c r="Z59" s="230"/>
    </row>
    <row r="60" spans="1:31" ht="12" customHeight="1">
      <c r="C60" s="284"/>
      <c r="D60" s="284"/>
      <c r="E60" s="11"/>
      <c r="F60" s="284"/>
      <c r="G60" s="284"/>
      <c r="H60" s="11"/>
      <c r="O60" s="314"/>
      <c r="P60" s="314"/>
      <c r="Q60" s="230"/>
      <c r="R60" s="314"/>
      <c r="S60" s="314"/>
      <c r="T60" s="230"/>
      <c r="X60" s="314"/>
      <c r="Y60" s="314"/>
      <c r="Z60" s="230"/>
    </row>
    <row r="61" spans="1:31" ht="12" customHeight="1">
      <c r="C61" s="284"/>
      <c r="D61" s="284"/>
      <c r="E61" s="11"/>
      <c r="F61" s="284"/>
      <c r="G61" s="284"/>
      <c r="H61" s="11"/>
      <c r="O61" s="314"/>
      <c r="P61" s="314"/>
      <c r="Q61" s="230"/>
      <c r="R61" s="314"/>
      <c r="S61" s="314"/>
      <c r="T61" s="230"/>
      <c r="X61" s="314"/>
      <c r="Y61" s="314"/>
      <c r="Z61" s="230"/>
    </row>
    <row r="62" spans="1:31" ht="12" customHeight="1">
      <c r="C62" s="284"/>
      <c r="D62" s="284"/>
      <c r="E62" s="11"/>
      <c r="F62" s="284"/>
      <c r="G62" s="284"/>
      <c r="H62" s="11"/>
      <c r="O62" s="314"/>
      <c r="P62" s="314"/>
      <c r="Q62" s="230"/>
      <c r="R62" s="314"/>
      <c r="S62" s="314"/>
      <c r="T62" s="230"/>
      <c r="X62" s="314"/>
      <c r="Y62" s="314"/>
      <c r="Z62" s="230"/>
    </row>
    <row r="63" spans="1:31" ht="12" customHeight="1">
      <c r="C63" s="284"/>
      <c r="D63" s="284"/>
      <c r="E63" s="11"/>
      <c r="F63" s="284"/>
      <c r="G63" s="284"/>
      <c r="H63" s="11"/>
      <c r="O63" s="314"/>
      <c r="P63" s="314"/>
      <c r="Q63" s="230"/>
      <c r="R63" s="314"/>
      <c r="S63" s="314"/>
      <c r="T63" s="230"/>
      <c r="X63" s="314"/>
      <c r="Y63" s="314"/>
      <c r="Z63" s="230"/>
    </row>
    <row r="64" spans="1:31" ht="12" customHeight="1">
      <c r="C64" s="284"/>
      <c r="D64" s="284"/>
      <c r="E64" s="11"/>
      <c r="F64" s="284"/>
      <c r="G64" s="284"/>
      <c r="H64" s="11"/>
      <c r="O64" s="314"/>
      <c r="P64" s="314"/>
      <c r="Q64" s="230"/>
      <c r="R64" s="314"/>
      <c r="S64" s="314"/>
      <c r="T64" s="230"/>
      <c r="X64" s="314"/>
      <c r="Y64" s="314"/>
      <c r="Z64" s="230"/>
    </row>
    <row r="65" spans="3:26" ht="12" customHeight="1">
      <c r="C65" s="284"/>
      <c r="D65" s="284"/>
      <c r="E65" s="11"/>
      <c r="F65" s="284"/>
      <c r="G65" s="284"/>
      <c r="H65" s="11"/>
      <c r="O65" s="314"/>
      <c r="P65" s="314"/>
      <c r="Q65" s="230"/>
      <c r="R65" s="314"/>
      <c r="S65" s="314"/>
      <c r="T65" s="230"/>
      <c r="X65" s="314"/>
      <c r="Y65" s="314"/>
      <c r="Z65" s="230"/>
    </row>
    <row r="66" spans="3:26" ht="12" customHeight="1">
      <c r="C66" s="284"/>
      <c r="D66" s="284"/>
      <c r="E66" s="11"/>
      <c r="F66" s="284"/>
      <c r="G66" s="284"/>
      <c r="H66" s="11"/>
      <c r="O66" s="314"/>
      <c r="P66" s="314"/>
      <c r="Q66" s="230"/>
      <c r="R66" s="314"/>
      <c r="S66" s="314"/>
      <c r="T66" s="230"/>
      <c r="X66" s="314"/>
      <c r="Y66" s="314"/>
      <c r="Z66" s="230"/>
    </row>
    <row r="67" spans="3:26" ht="12" customHeight="1">
      <c r="C67" s="284"/>
      <c r="D67" s="284"/>
      <c r="E67" s="11"/>
      <c r="F67" s="284"/>
      <c r="G67" s="284"/>
      <c r="H67" s="11"/>
      <c r="O67" s="314"/>
      <c r="P67" s="314"/>
      <c r="Q67" s="230"/>
      <c r="R67" s="314"/>
      <c r="S67" s="314"/>
      <c r="T67" s="230"/>
      <c r="X67" s="314"/>
      <c r="Y67" s="314"/>
      <c r="Z67" s="230"/>
    </row>
    <row r="68" spans="3:26" ht="12" customHeight="1">
      <c r="C68" s="284"/>
      <c r="D68" s="284"/>
      <c r="E68" s="11"/>
      <c r="F68" s="284"/>
      <c r="G68" s="284"/>
      <c r="H68" s="11"/>
      <c r="O68" s="314"/>
      <c r="P68" s="314"/>
      <c r="Q68" s="230"/>
      <c r="R68" s="314"/>
      <c r="S68" s="314"/>
      <c r="T68" s="230"/>
      <c r="X68" s="314"/>
      <c r="Y68" s="314"/>
      <c r="Z68" s="230"/>
    </row>
    <row r="69" spans="3:26" ht="12" customHeight="1">
      <c r="C69" s="284"/>
      <c r="D69" s="284"/>
      <c r="E69" s="11"/>
      <c r="F69" s="284"/>
      <c r="G69" s="284"/>
      <c r="H69" s="11"/>
      <c r="O69" s="314"/>
      <c r="P69" s="314"/>
      <c r="Q69" s="230"/>
      <c r="R69" s="314"/>
      <c r="S69" s="314"/>
      <c r="T69" s="230"/>
      <c r="X69" s="314"/>
      <c r="Y69" s="314"/>
      <c r="Z69" s="230"/>
    </row>
    <row r="70" spans="3:26" ht="12" customHeight="1">
      <c r="C70" s="284"/>
      <c r="D70" s="284"/>
      <c r="E70" s="11"/>
      <c r="F70" s="284"/>
      <c r="G70" s="284"/>
      <c r="H70" s="11"/>
      <c r="O70" s="314"/>
      <c r="P70" s="314"/>
      <c r="Q70" s="230"/>
      <c r="R70" s="314"/>
      <c r="S70" s="314"/>
      <c r="T70" s="230"/>
      <c r="X70" s="314"/>
      <c r="Y70" s="314"/>
      <c r="Z70" s="230"/>
    </row>
    <row r="71" spans="3:26" ht="12" customHeight="1">
      <c r="C71" s="284"/>
      <c r="D71" s="284"/>
      <c r="E71" s="11"/>
      <c r="F71" s="284"/>
      <c r="G71" s="284"/>
      <c r="H71" s="11"/>
      <c r="O71" s="314"/>
      <c r="P71" s="314"/>
      <c r="Q71" s="230"/>
      <c r="R71" s="314"/>
      <c r="S71" s="314"/>
      <c r="T71" s="230"/>
      <c r="X71" s="314"/>
      <c r="Y71" s="314"/>
      <c r="Z71" s="230"/>
    </row>
    <row r="72" spans="3:26" ht="12" customHeight="1">
      <c r="C72" s="284"/>
      <c r="D72" s="284"/>
      <c r="E72" s="11"/>
      <c r="F72" s="284"/>
      <c r="G72" s="284"/>
      <c r="H72" s="11"/>
      <c r="O72" s="314"/>
      <c r="P72" s="314"/>
      <c r="Q72" s="230"/>
      <c r="R72" s="314"/>
      <c r="S72" s="314"/>
      <c r="T72" s="230"/>
      <c r="X72" s="314"/>
      <c r="Y72" s="314"/>
      <c r="Z72" s="230"/>
    </row>
    <row r="73" spans="3:26" ht="12" customHeight="1">
      <c r="C73" s="284"/>
      <c r="D73" s="284"/>
      <c r="E73" s="11"/>
      <c r="F73" s="284"/>
      <c r="G73" s="284"/>
      <c r="H73" s="11"/>
      <c r="O73" s="314"/>
      <c r="P73" s="314"/>
      <c r="Q73" s="230"/>
      <c r="R73" s="314"/>
      <c r="S73" s="314"/>
      <c r="T73" s="230"/>
      <c r="X73" s="314"/>
      <c r="Y73" s="314"/>
      <c r="Z73" s="230"/>
    </row>
    <row r="74" spans="3:26" ht="12" customHeight="1">
      <c r="C74" s="284"/>
      <c r="D74" s="284"/>
      <c r="E74" s="11"/>
      <c r="F74" s="284"/>
      <c r="G74" s="284"/>
      <c r="H74" s="11"/>
      <c r="O74" s="314"/>
      <c r="P74" s="314"/>
      <c r="Q74" s="230"/>
      <c r="R74" s="314"/>
      <c r="S74" s="314"/>
      <c r="T74" s="230"/>
      <c r="X74" s="314"/>
      <c r="Y74" s="314"/>
      <c r="Z74" s="230"/>
    </row>
    <row r="75" spans="3:26" ht="12" customHeight="1">
      <c r="C75" s="284"/>
      <c r="D75" s="284"/>
      <c r="E75" s="11"/>
      <c r="F75" s="284"/>
      <c r="G75" s="284"/>
      <c r="H75" s="11"/>
      <c r="O75" s="314"/>
      <c r="P75" s="314"/>
      <c r="Q75" s="230"/>
      <c r="R75" s="314"/>
      <c r="S75" s="314"/>
      <c r="T75" s="230"/>
      <c r="X75" s="314"/>
      <c r="Y75" s="314"/>
      <c r="Z75" s="230"/>
    </row>
    <row r="76" spans="3:26" ht="12" customHeight="1">
      <c r="C76" s="284"/>
      <c r="D76" s="284"/>
      <c r="E76" s="11"/>
      <c r="F76" s="284"/>
      <c r="G76" s="284"/>
      <c r="H76" s="11"/>
      <c r="O76" s="314"/>
      <c r="P76" s="314"/>
      <c r="Q76" s="230"/>
      <c r="R76" s="314"/>
      <c r="S76" s="314"/>
      <c r="T76" s="230"/>
      <c r="X76" s="314"/>
      <c r="Y76" s="314"/>
      <c r="Z76" s="230"/>
    </row>
    <row r="77" spans="3:26" ht="12" customHeight="1">
      <c r="C77" s="284"/>
      <c r="D77" s="284"/>
      <c r="E77" s="11"/>
      <c r="F77" s="284"/>
      <c r="G77" s="284"/>
      <c r="H77" s="11"/>
      <c r="O77" s="314"/>
      <c r="P77" s="314"/>
      <c r="Q77" s="230"/>
      <c r="R77" s="314"/>
      <c r="S77" s="314"/>
      <c r="T77" s="230"/>
      <c r="X77" s="314"/>
      <c r="Y77" s="314"/>
      <c r="Z77" s="230"/>
    </row>
    <row r="78" spans="3:26" ht="12" customHeight="1">
      <c r="C78" s="284"/>
      <c r="D78" s="284"/>
      <c r="E78" s="11"/>
      <c r="F78" s="284"/>
      <c r="G78" s="284"/>
      <c r="H78" s="11"/>
      <c r="O78" s="314"/>
      <c r="P78" s="314"/>
      <c r="Q78" s="230"/>
      <c r="R78" s="314"/>
      <c r="S78" s="314"/>
      <c r="T78" s="230"/>
      <c r="X78" s="314"/>
      <c r="Y78" s="314"/>
      <c r="Z78" s="230"/>
    </row>
    <row r="79" spans="3:26" ht="12" customHeight="1">
      <c r="C79" s="284"/>
      <c r="D79" s="284"/>
      <c r="E79" s="11"/>
      <c r="F79" s="284"/>
      <c r="G79" s="284"/>
      <c r="H79" s="11"/>
      <c r="O79" s="314"/>
      <c r="P79" s="314"/>
      <c r="Q79" s="230"/>
      <c r="R79" s="314"/>
      <c r="S79" s="314"/>
      <c r="T79" s="230"/>
      <c r="X79" s="314"/>
      <c r="Y79" s="314"/>
      <c r="Z79" s="230"/>
    </row>
    <row r="80" spans="3:26" ht="12" customHeight="1">
      <c r="C80" s="284"/>
      <c r="D80" s="284"/>
      <c r="E80" s="11"/>
      <c r="F80" s="284"/>
      <c r="G80" s="284"/>
      <c r="H80" s="11"/>
      <c r="O80" s="314"/>
      <c r="P80" s="314"/>
      <c r="Q80" s="230"/>
      <c r="R80" s="314"/>
      <c r="S80" s="314"/>
      <c r="T80" s="230"/>
      <c r="X80" s="314"/>
      <c r="Y80" s="314"/>
      <c r="Z80" s="230"/>
    </row>
    <row r="81" spans="3:26" ht="12" customHeight="1">
      <c r="C81" s="284"/>
      <c r="D81" s="284"/>
      <c r="E81" s="11"/>
      <c r="F81" s="284"/>
      <c r="G81" s="284"/>
      <c r="H81" s="11"/>
      <c r="O81" s="314"/>
      <c r="P81" s="314"/>
      <c r="Q81" s="230"/>
      <c r="R81" s="314"/>
      <c r="S81" s="314"/>
      <c r="T81" s="230"/>
      <c r="X81" s="314"/>
      <c r="Y81" s="314"/>
      <c r="Z81" s="230"/>
    </row>
    <row r="82" spans="3:26" ht="12" customHeight="1">
      <c r="C82" s="284"/>
      <c r="D82" s="284"/>
      <c r="E82" s="11"/>
      <c r="F82" s="284"/>
      <c r="G82" s="284"/>
      <c r="H82" s="11"/>
      <c r="O82" s="314"/>
      <c r="P82" s="314"/>
      <c r="Q82" s="230"/>
      <c r="R82" s="314"/>
      <c r="S82" s="314"/>
      <c r="T82" s="230"/>
      <c r="X82" s="314"/>
      <c r="Y82" s="314"/>
      <c r="Z82" s="230"/>
    </row>
    <row r="83" spans="3:26" ht="12" customHeight="1">
      <c r="C83" s="284"/>
      <c r="D83" s="284"/>
      <c r="E83" s="11"/>
      <c r="F83" s="284"/>
      <c r="G83" s="284"/>
      <c r="H83" s="11"/>
      <c r="O83" s="314"/>
      <c r="P83" s="314"/>
      <c r="Q83" s="230"/>
      <c r="R83" s="314"/>
      <c r="S83" s="314"/>
      <c r="T83" s="230"/>
      <c r="X83" s="314"/>
      <c r="Y83" s="314"/>
      <c r="Z83" s="230"/>
    </row>
    <row r="84" spans="3:26" ht="12" customHeight="1">
      <c r="C84" s="284"/>
      <c r="D84" s="284"/>
      <c r="E84" s="11"/>
      <c r="F84" s="284"/>
      <c r="G84" s="284"/>
      <c r="H84" s="11"/>
      <c r="O84" s="314"/>
      <c r="P84" s="314"/>
      <c r="Q84" s="230"/>
      <c r="R84" s="314"/>
      <c r="S84" s="314"/>
      <c r="T84" s="230"/>
      <c r="X84" s="314"/>
      <c r="Y84" s="314"/>
      <c r="Z84" s="230"/>
    </row>
    <row r="85" spans="3:26" ht="12" customHeight="1">
      <c r="C85" s="284"/>
      <c r="D85" s="284"/>
      <c r="E85" s="11"/>
      <c r="F85" s="284"/>
      <c r="G85" s="284"/>
      <c r="H85" s="11"/>
      <c r="O85" s="314"/>
      <c r="P85" s="314"/>
      <c r="Q85" s="230"/>
      <c r="R85" s="314"/>
      <c r="S85" s="314"/>
      <c r="T85" s="230"/>
      <c r="X85" s="314"/>
      <c r="Y85" s="314"/>
      <c r="Z85" s="230"/>
    </row>
    <row r="86" spans="3:26" ht="12" customHeight="1">
      <c r="C86" s="284"/>
      <c r="D86" s="284"/>
      <c r="E86" s="11"/>
      <c r="F86" s="284"/>
      <c r="G86" s="284"/>
      <c r="H86" s="11"/>
      <c r="O86" s="314"/>
      <c r="P86" s="314"/>
      <c r="Q86" s="230"/>
      <c r="R86" s="314"/>
      <c r="S86" s="314"/>
      <c r="T86" s="230"/>
      <c r="X86" s="314"/>
      <c r="Y86" s="314"/>
      <c r="Z86" s="230"/>
    </row>
    <row r="87" spans="3:26" ht="12" customHeight="1">
      <c r="C87" s="284"/>
      <c r="D87" s="284"/>
      <c r="E87" s="11"/>
      <c r="F87" s="284"/>
      <c r="G87" s="284"/>
      <c r="H87" s="11"/>
      <c r="O87" s="314"/>
      <c r="P87" s="314"/>
      <c r="Q87" s="230"/>
      <c r="R87" s="314"/>
      <c r="S87" s="314"/>
      <c r="T87" s="230"/>
      <c r="X87" s="314"/>
      <c r="Y87" s="314"/>
      <c r="Z87" s="230"/>
    </row>
    <row r="88" spans="3:26" ht="12" customHeight="1">
      <c r="C88" s="284"/>
      <c r="D88" s="284"/>
      <c r="E88" s="11"/>
      <c r="F88" s="284"/>
      <c r="G88" s="284"/>
      <c r="H88" s="11"/>
      <c r="O88" s="314"/>
      <c r="P88" s="314"/>
      <c r="Q88" s="230"/>
      <c r="R88" s="314"/>
      <c r="S88" s="314"/>
      <c r="T88" s="230"/>
      <c r="X88" s="314"/>
      <c r="Y88" s="314"/>
      <c r="Z88" s="230"/>
    </row>
    <row r="89" spans="3:26" ht="12" customHeight="1">
      <c r="C89" s="284"/>
      <c r="D89" s="284"/>
      <c r="E89" s="11"/>
      <c r="F89" s="284"/>
      <c r="G89" s="284"/>
      <c r="H89" s="11"/>
      <c r="O89" s="314"/>
      <c r="P89" s="314"/>
      <c r="Q89" s="230"/>
      <c r="R89" s="314"/>
      <c r="S89" s="314"/>
      <c r="T89" s="230"/>
      <c r="X89" s="314"/>
      <c r="Y89" s="314"/>
      <c r="Z89" s="230"/>
    </row>
    <row r="90" spans="3:26" ht="12" customHeight="1">
      <c r="C90" s="284"/>
      <c r="D90" s="284"/>
      <c r="E90" s="11"/>
      <c r="F90" s="284"/>
      <c r="G90" s="284"/>
      <c r="H90" s="11"/>
      <c r="O90" s="314"/>
      <c r="P90" s="314"/>
      <c r="Q90" s="230"/>
      <c r="R90" s="314"/>
      <c r="S90" s="314"/>
      <c r="T90" s="230"/>
      <c r="X90" s="314"/>
      <c r="Y90" s="314"/>
      <c r="Z90" s="230"/>
    </row>
    <row r="91" spans="3:26" ht="12" customHeight="1">
      <c r="C91" s="284"/>
      <c r="D91" s="284"/>
      <c r="E91" s="11"/>
      <c r="F91" s="284"/>
      <c r="G91" s="284"/>
      <c r="H91" s="11"/>
    </row>
    <row r="92" spans="3:26" ht="12" customHeight="1">
      <c r="C92" s="284"/>
      <c r="D92" s="284"/>
      <c r="E92" s="11"/>
      <c r="F92" s="284"/>
      <c r="G92" s="284"/>
      <c r="H92" s="11"/>
    </row>
  </sheetData>
  <mergeCells count="6">
    <mergeCell ref="B57:AE57"/>
    <mergeCell ref="A1:AE1"/>
    <mergeCell ref="A2:AE2"/>
    <mergeCell ref="A3:AE3"/>
    <mergeCell ref="C5:Y5"/>
    <mergeCell ref="AB5:AE5"/>
  </mergeCells>
  <phoneticPr fontId="0" type="noConversion"/>
  <printOptions horizontalCentered="1"/>
  <pageMargins left="0.25" right="0.25" top="0.75" bottom="0.5" header="0.3" footer="0.25"/>
  <pageSetup scale="77" orientation="landscape" r:id="rId1"/>
  <headerFooter alignWithMargins="0">
    <oddFooter>&amp;R&amp;A</oddFooter>
  </headerFooter>
  <ignoredErrors>
    <ignoredError sqref="A57"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A1:X55"/>
  <sheetViews>
    <sheetView zoomScale="75" zoomScaleNormal="75" workbookViewId="0">
      <selection sqref="A1:Q1"/>
    </sheetView>
  </sheetViews>
  <sheetFormatPr defaultColWidth="7.88671875" defaultRowHeight="11.4"/>
  <cols>
    <col min="1" max="1" width="2.6640625" style="311" customWidth="1"/>
    <col min="2" max="2" width="1.5546875" style="311" customWidth="1"/>
    <col min="3" max="3" width="45" style="314" customWidth="1"/>
    <col min="4" max="4" width="2.44140625" style="257" customWidth="1"/>
    <col min="5" max="5" width="9.109375" style="284" customWidth="1"/>
    <col min="6" max="6" width="2.44140625" style="314" customWidth="1"/>
    <col min="7" max="7" width="2.44140625" style="257" customWidth="1"/>
    <col min="8" max="8" width="9.109375" style="284" customWidth="1"/>
    <col min="9" max="9" width="2.44140625" style="314" customWidth="1"/>
    <col min="10" max="10" width="2.44140625" style="257" customWidth="1"/>
    <col min="11" max="11" width="9.109375" style="284" customWidth="1"/>
    <col min="12" max="12" width="2.44140625" style="314" customWidth="1"/>
    <col min="13" max="13" width="2.44140625" style="257" customWidth="1"/>
    <col min="14" max="14" width="9.109375" style="284" customWidth="1"/>
    <col min="15" max="15" width="2.44140625" style="314" customWidth="1"/>
    <col min="16" max="16" width="2.44140625" style="257" customWidth="1"/>
    <col min="17" max="17" width="9.109375" style="284" customWidth="1"/>
    <col min="18" max="16384" width="7.88671875" style="228"/>
  </cols>
  <sheetData>
    <row r="1" spans="1:17" ht="13.2">
      <c r="A1" s="957" t="s">
        <v>553</v>
      </c>
      <c r="B1" s="957"/>
      <c r="C1" s="957"/>
      <c r="D1" s="957"/>
      <c r="E1" s="957"/>
      <c r="F1" s="957"/>
      <c r="G1" s="957"/>
      <c r="H1" s="957"/>
      <c r="I1" s="957"/>
      <c r="J1" s="957"/>
      <c r="K1" s="957"/>
      <c r="L1" s="957"/>
      <c r="M1" s="957"/>
      <c r="N1" s="957"/>
      <c r="O1" s="957"/>
      <c r="P1" s="957"/>
      <c r="Q1" s="957"/>
    </row>
    <row r="2" spans="1:17" ht="13.2">
      <c r="A2" s="957" t="s">
        <v>994</v>
      </c>
      <c r="B2" s="957"/>
      <c r="C2" s="957"/>
      <c r="D2" s="957"/>
      <c r="E2" s="957"/>
      <c r="F2" s="957"/>
      <c r="G2" s="957"/>
      <c r="H2" s="957"/>
      <c r="I2" s="957"/>
      <c r="J2" s="957"/>
      <c r="K2" s="957"/>
      <c r="L2" s="957"/>
      <c r="M2" s="957"/>
      <c r="N2" s="957"/>
      <c r="O2" s="957"/>
      <c r="P2" s="957"/>
      <c r="Q2" s="957"/>
    </row>
    <row r="3" spans="1:17" ht="13.2">
      <c r="A3" s="957" t="s">
        <v>995</v>
      </c>
      <c r="B3" s="957"/>
      <c r="C3" s="957"/>
      <c r="D3" s="957"/>
      <c r="E3" s="957"/>
      <c r="F3" s="957"/>
      <c r="G3" s="957"/>
      <c r="H3" s="957"/>
      <c r="I3" s="957"/>
      <c r="J3" s="957"/>
      <c r="K3" s="957"/>
      <c r="L3" s="957"/>
      <c r="M3" s="957"/>
      <c r="N3" s="957"/>
      <c r="O3" s="957"/>
      <c r="P3" s="957"/>
      <c r="Q3" s="957"/>
    </row>
    <row r="4" spans="1:17">
      <c r="A4" s="958" t="s">
        <v>633</v>
      </c>
      <c r="B4" s="958"/>
      <c r="C4" s="958"/>
      <c r="D4" s="958"/>
      <c r="E4" s="958"/>
      <c r="F4" s="958"/>
      <c r="G4" s="958"/>
      <c r="H4" s="958"/>
      <c r="I4" s="958"/>
      <c r="J4" s="958"/>
      <c r="K4" s="958"/>
      <c r="L4" s="958"/>
      <c r="M4" s="958"/>
      <c r="N4" s="958"/>
      <c r="O4" s="958"/>
      <c r="P4" s="958"/>
      <c r="Q4" s="958"/>
    </row>
    <row r="6" spans="1:17">
      <c r="A6" s="226"/>
      <c r="D6" s="314"/>
      <c r="E6" s="954" t="s">
        <v>943</v>
      </c>
      <c r="F6" s="954"/>
      <c r="G6" s="954"/>
      <c r="H6" s="954"/>
      <c r="I6" s="954"/>
      <c r="J6" s="954"/>
      <c r="K6" s="954"/>
      <c r="L6" s="954"/>
      <c r="M6" s="954"/>
      <c r="N6" s="954"/>
      <c r="O6" s="954"/>
      <c r="P6" s="954"/>
      <c r="Q6" s="954"/>
    </row>
    <row r="7" spans="1:17">
      <c r="A7" s="226"/>
      <c r="E7" s="272"/>
      <c r="F7" s="315"/>
      <c r="H7" s="272"/>
      <c r="I7" s="315"/>
      <c r="K7" s="272"/>
      <c r="L7" s="315"/>
      <c r="N7" s="272"/>
      <c r="O7" s="315"/>
      <c r="Q7" s="272"/>
    </row>
    <row r="8" spans="1:17">
      <c r="B8" s="280"/>
      <c r="C8" s="284"/>
      <c r="D8" s="263"/>
      <c r="E8" s="202">
        <v>2011</v>
      </c>
      <c r="F8" s="6"/>
      <c r="G8" s="263"/>
      <c r="H8" s="202">
        <v>2010</v>
      </c>
      <c r="I8" s="6"/>
      <c r="J8" s="263"/>
      <c r="K8" s="202">
        <v>2009</v>
      </c>
      <c r="L8" s="6"/>
      <c r="M8" s="263"/>
      <c r="N8" s="202">
        <v>2008</v>
      </c>
      <c r="O8" s="6"/>
      <c r="P8" s="263"/>
      <c r="Q8" s="202">
        <v>2007</v>
      </c>
    </row>
    <row r="9" spans="1:17">
      <c r="B9" s="280"/>
      <c r="C9" s="284"/>
      <c r="D9" s="263"/>
      <c r="E9" s="6"/>
      <c r="F9" s="6"/>
      <c r="G9" s="263"/>
      <c r="H9" s="6"/>
      <c r="I9" s="6"/>
      <c r="J9" s="263"/>
      <c r="K9" s="6"/>
      <c r="L9" s="6"/>
      <c r="M9" s="263"/>
      <c r="N9" s="6"/>
      <c r="O9" s="6"/>
      <c r="P9" s="263"/>
      <c r="Q9" s="6"/>
    </row>
    <row r="10" spans="1:17" ht="12">
      <c r="A10" s="316" t="s">
        <v>967</v>
      </c>
      <c r="B10" s="280"/>
      <c r="C10" s="284"/>
      <c r="D10" s="263"/>
      <c r="E10" s="181"/>
      <c r="F10" s="181"/>
      <c r="G10" s="263"/>
      <c r="H10" s="181"/>
      <c r="I10" s="181"/>
      <c r="J10" s="263"/>
      <c r="K10" s="181"/>
      <c r="L10" s="181"/>
      <c r="M10" s="263"/>
      <c r="N10" s="181"/>
      <c r="O10" s="181"/>
      <c r="P10" s="263"/>
      <c r="Q10" s="181"/>
    </row>
    <row r="11" spans="1:17">
      <c r="A11" s="256"/>
      <c r="B11" s="276" t="s">
        <v>996</v>
      </c>
      <c r="C11" s="288"/>
      <c r="D11" s="263" t="s">
        <v>566</v>
      </c>
      <c r="E11" s="181">
        <v>-849</v>
      </c>
      <c r="F11" s="181"/>
      <c r="G11" s="263" t="s">
        <v>566</v>
      </c>
      <c r="H11" s="181">
        <v>526</v>
      </c>
      <c r="I11" s="181"/>
      <c r="J11" s="263" t="s">
        <v>566</v>
      </c>
      <c r="K11" s="181">
        <v>1027</v>
      </c>
      <c r="L11" s="181"/>
      <c r="M11" s="263" t="s">
        <v>566</v>
      </c>
      <c r="N11" s="181">
        <v>189</v>
      </c>
      <c r="O11" s="181"/>
      <c r="P11" s="263" t="s">
        <v>566</v>
      </c>
      <c r="Q11" s="181">
        <v>2838</v>
      </c>
    </row>
    <row r="12" spans="1:17">
      <c r="A12" s="256"/>
      <c r="B12" s="276" t="s">
        <v>988</v>
      </c>
      <c r="C12" s="284"/>
      <c r="D12" s="263"/>
      <c r="E12" s="181">
        <v>-25</v>
      </c>
      <c r="F12" s="181"/>
      <c r="G12" s="263"/>
      <c r="H12" s="181">
        <v>-31</v>
      </c>
      <c r="I12" s="181"/>
      <c r="J12" s="263"/>
      <c r="K12" s="181">
        <v>-32</v>
      </c>
      <c r="L12" s="181"/>
      <c r="M12" s="263"/>
      <c r="N12" s="181">
        <v>-25</v>
      </c>
      <c r="O12" s="181"/>
      <c r="P12" s="263"/>
      <c r="Q12" s="181">
        <v>-54</v>
      </c>
    </row>
    <row r="13" spans="1:17" ht="12" thickBot="1">
      <c r="A13" s="256"/>
      <c r="B13" s="280"/>
      <c r="C13" s="276" t="s">
        <v>997</v>
      </c>
      <c r="D13" s="276" t="s">
        <v>566</v>
      </c>
      <c r="E13" s="208">
        <v>-874</v>
      </c>
      <c r="F13" s="181"/>
      <c r="G13" s="276" t="s">
        <v>566</v>
      </c>
      <c r="H13" s="208">
        <v>495</v>
      </c>
      <c r="I13" s="181"/>
      <c r="J13" s="276" t="s">
        <v>566</v>
      </c>
      <c r="K13" s="208">
        <v>995</v>
      </c>
      <c r="L13" s="181"/>
      <c r="M13" s="276" t="s">
        <v>566</v>
      </c>
      <c r="N13" s="208">
        <v>164</v>
      </c>
      <c r="O13" s="181"/>
      <c r="P13" s="276" t="s">
        <v>566</v>
      </c>
      <c r="Q13" s="208">
        <v>2784</v>
      </c>
    </row>
    <row r="14" spans="1:17" ht="12" thickTop="1">
      <c r="B14" s="280"/>
      <c r="C14" s="284"/>
      <c r="D14" s="263"/>
      <c r="E14" s="181"/>
      <c r="F14" s="181"/>
      <c r="G14" s="263"/>
      <c r="H14" s="181"/>
      <c r="I14" s="181"/>
      <c r="J14" s="263"/>
      <c r="K14" s="181"/>
      <c r="L14" s="181"/>
      <c r="M14" s="263"/>
      <c r="N14" s="181"/>
      <c r="O14" s="181"/>
      <c r="P14" s="263"/>
      <c r="Q14" s="181"/>
    </row>
    <row r="15" spans="1:17" ht="12">
      <c r="A15" s="316" t="s">
        <v>971</v>
      </c>
      <c r="B15" s="280"/>
      <c r="C15" s="284"/>
      <c r="D15" s="263"/>
      <c r="E15" s="181"/>
      <c r="F15" s="181"/>
      <c r="G15" s="263"/>
      <c r="H15" s="181"/>
      <c r="I15" s="181"/>
      <c r="J15" s="263"/>
      <c r="K15" s="181"/>
      <c r="L15" s="181"/>
      <c r="M15" s="263"/>
      <c r="N15" s="181"/>
      <c r="O15" s="181"/>
      <c r="P15" s="263"/>
      <c r="Q15" s="181"/>
    </row>
    <row r="16" spans="1:17" ht="12" thickBot="1">
      <c r="A16" s="256"/>
      <c r="B16" s="276" t="s">
        <v>944</v>
      </c>
      <c r="C16" s="288"/>
      <c r="D16" s="263" t="s">
        <v>566</v>
      </c>
      <c r="E16" s="117">
        <v>25981</v>
      </c>
      <c r="F16" s="181"/>
      <c r="G16" s="263" t="s">
        <v>566</v>
      </c>
      <c r="H16" s="117">
        <v>25906</v>
      </c>
      <c r="I16" s="181"/>
      <c r="J16" s="263" t="s">
        <v>566</v>
      </c>
      <c r="K16" s="117">
        <v>25972</v>
      </c>
      <c r="L16" s="181"/>
      <c r="M16" s="263" t="s">
        <v>566</v>
      </c>
      <c r="N16" s="117">
        <v>26584</v>
      </c>
      <c r="O16" s="181"/>
      <c r="P16" s="263" t="s">
        <v>566</v>
      </c>
      <c r="Q16" s="117">
        <v>27183</v>
      </c>
    </row>
    <row r="17" spans="1:17" ht="12" thickTop="1">
      <c r="A17" s="256"/>
      <c r="B17" s="276" t="s">
        <v>913</v>
      </c>
      <c r="C17" s="288"/>
      <c r="D17" s="263" t="s">
        <v>566</v>
      </c>
      <c r="E17" s="181">
        <v>25942</v>
      </c>
      <c r="F17" s="181"/>
      <c r="G17" s="263" t="s">
        <v>566</v>
      </c>
      <c r="H17" s="181">
        <v>25955</v>
      </c>
      <c r="I17" s="181"/>
      <c r="J17" s="263" t="s">
        <v>566</v>
      </c>
      <c r="K17" s="181">
        <v>26195</v>
      </c>
      <c r="L17" s="181"/>
      <c r="M17" s="263" t="s">
        <v>566</v>
      </c>
      <c r="N17" s="181">
        <v>26967</v>
      </c>
      <c r="O17" s="181"/>
      <c r="P17" s="263" t="s">
        <v>566</v>
      </c>
      <c r="Q17" s="181">
        <v>27232</v>
      </c>
    </row>
    <row r="18" spans="1:17">
      <c r="A18" s="256"/>
      <c r="B18" s="276" t="s">
        <v>946</v>
      </c>
      <c r="C18" s="284"/>
      <c r="D18" s="263"/>
      <c r="E18" s="181">
        <v>-20140</v>
      </c>
      <c r="F18" s="181"/>
      <c r="G18" s="263"/>
      <c r="H18" s="181">
        <v>-18923</v>
      </c>
      <c r="I18" s="181"/>
      <c r="J18" s="263"/>
      <c r="K18" s="181">
        <v>-18722</v>
      </c>
      <c r="L18" s="181"/>
      <c r="M18" s="263"/>
      <c r="N18" s="181">
        <v>-20046</v>
      </c>
      <c r="O18" s="181"/>
      <c r="P18" s="263"/>
      <c r="Q18" s="181">
        <v>-17620</v>
      </c>
    </row>
    <row r="19" spans="1:17">
      <c r="A19" s="256"/>
      <c r="B19" s="276" t="s">
        <v>915</v>
      </c>
      <c r="C19" s="284"/>
      <c r="D19" s="263"/>
      <c r="E19" s="181">
        <v>-3640</v>
      </c>
      <c r="F19" s="181"/>
      <c r="G19" s="263"/>
      <c r="H19" s="181">
        <v>-3678</v>
      </c>
      <c r="I19" s="181"/>
      <c r="J19" s="263"/>
      <c r="K19" s="181">
        <v>-3789</v>
      </c>
      <c r="L19" s="181"/>
      <c r="M19" s="263"/>
      <c r="N19" s="181">
        <v>-3975</v>
      </c>
      <c r="O19" s="181"/>
      <c r="P19" s="263"/>
      <c r="Q19" s="181">
        <v>-4121</v>
      </c>
    </row>
    <row r="20" spans="1:17">
      <c r="A20" s="256"/>
      <c r="B20" s="276" t="s">
        <v>585</v>
      </c>
      <c r="C20" s="284"/>
      <c r="D20" s="263"/>
      <c r="E20" s="181">
        <v>-2968</v>
      </c>
      <c r="F20" s="181"/>
      <c r="G20" s="263"/>
      <c r="H20" s="181">
        <v>-2795</v>
      </c>
      <c r="I20" s="181"/>
      <c r="J20" s="263"/>
      <c r="K20" s="181">
        <v>-2552</v>
      </c>
      <c r="L20" s="181"/>
      <c r="M20" s="263"/>
      <c r="N20" s="181">
        <v>-2735</v>
      </c>
      <c r="O20" s="181"/>
      <c r="P20" s="263"/>
      <c r="Q20" s="181">
        <v>-2626</v>
      </c>
    </row>
    <row r="21" spans="1:17">
      <c r="A21" s="256"/>
      <c r="B21" s="276" t="s">
        <v>947</v>
      </c>
      <c r="C21" s="284"/>
      <c r="D21" s="263"/>
      <c r="E21" s="181">
        <v>-43</v>
      </c>
      <c r="F21" s="181"/>
      <c r="G21" s="263"/>
      <c r="H21" s="181">
        <v>-33</v>
      </c>
      <c r="I21" s="181"/>
      <c r="J21" s="263"/>
      <c r="K21" s="181">
        <v>-105</v>
      </c>
      <c r="L21" s="181"/>
      <c r="M21" s="263"/>
      <c r="N21" s="181">
        <v>-22</v>
      </c>
      <c r="O21" s="181"/>
      <c r="P21" s="263"/>
      <c r="Q21" s="181">
        <v>-27</v>
      </c>
    </row>
    <row r="22" spans="1:17" ht="12" thickBot="1">
      <c r="A22" s="256"/>
      <c r="B22" s="276"/>
      <c r="C22" s="276" t="s">
        <v>997</v>
      </c>
      <c r="D22" s="276" t="s">
        <v>566</v>
      </c>
      <c r="E22" s="208">
        <v>-849</v>
      </c>
      <c r="F22" s="181"/>
      <c r="G22" s="276" t="s">
        <v>566</v>
      </c>
      <c r="H22" s="208">
        <v>526</v>
      </c>
      <c r="I22" s="181"/>
      <c r="J22" s="276" t="s">
        <v>566</v>
      </c>
      <c r="K22" s="208">
        <v>1027</v>
      </c>
      <c r="L22" s="181"/>
      <c r="M22" s="276" t="s">
        <v>566</v>
      </c>
      <c r="N22" s="208">
        <v>189</v>
      </c>
      <c r="O22" s="181"/>
      <c r="P22" s="276" t="s">
        <v>566</v>
      </c>
      <c r="Q22" s="208">
        <v>2838</v>
      </c>
    </row>
    <row r="23" spans="1:17" ht="12" thickTop="1">
      <c r="A23" s="256" t="s">
        <v>892</v>
      </c>
      <c r="B23" s="280"/>
      <c r="C23" s="288"/>
      <c r="D23" s="263"/>
      <c r="E23" s="181"/>
      <c r="F23" s="181"/>
      <c r="G23" s="263"/>
      <c r="H23" s="181"/>
      <c r="I23" s="181"/>
      <c r="J23" s="263"/>
      <c r="K23" s="181"/>
      <c r="L23" s="181"/>
      <c r="M23" s="263"/>
      <c r="N23" s="181"/>
      <c r="O23" s="181"/>
      <c r="P23" s="263"/>
      <c r="Q23" s="181"/>
    </row>
    <row r="24" spans="1:17" ht="12" thickBot="1">
      <c r="B24" s="280" t="s">
        <v>925</v>
      </c>
      <c r="C24" s="284"/>
      <c r="D24" s="263" t="s">
        <v>566</v>
      </c>
      <c r="E24" s="317">
        <v>3815</v>
      </c>
      <c r="F24" s="318"/>
      <c r="G24" s="263" t="s">
        <v>566</v>
      </c>
      <c r="H24" s="317">
        <v>2207</v>
      </c>
      <c r="I24" s="318"/>
      <c r="J24" s="263" t="s">
        <v>566</v>
      </c>
      <c r="K24" s="317">
        <v>2069</v>
      </c>
      <c r="L24" s="318"/>
      <c r="M24" s="263" t="s">
        <v>566</v>
      </c>
      <c r="N24" s="317">
        <v>3342</v>
      </c>
      <c r="O24" s="318"/>
      <c r="P24" s="263" t="s">
        <v>566</v>
      </c>
      <c r="Q24" s="317">
        <v>1409</v>
      </c>
    </row>
    <row r="25" spans="1:17" ht="12" thickTop="1">
      <c r="B25" s="280"/>
      <c r="C25" s="284"/>
      <c r="D25" s="263"/>
      <c r="E25" s="245"/>
      <c r="F25" s="245"/>
      <c r="G25" s="263"/>
      <c r="H25" s="245"/>
      <c r="I25" s="245"/>
      <c r="J25" s="263"/>
      <c r="K25" s="245"/>
      <c r="L25" s="245"/>
      <c r="M25" s="263"/>
      <c r="N25" s="245"/>
      <c r="O25" s="245"/>
      <c r="P25" s="263"/>
      <c r="Q25" s="245"/>
    </row>
    <row r="26" spans="1:17">
      <c r="A26" s="256"/>
      <c r="B26" s="276" t="s">
        <v>954</v>
      </c>
      <c r="C26" s="284"/>
      <c r="D26" s="263"/>
      <c r="E26" s="238"/>
      <c r="F26" s="238"/>
      <c r="G26" s="263"/>
      <c r="H26" s="238"/>
      <c r="I26" s="238"/>
      <c r="J26" s="263"/>
      <c r="K26" s="238"/>
      <c r="L26" s="238"/>
      <c r="M26" s="263"/>
      <c r="N26" s="238"/>
      <c r="O26" s="238"/>
      <c r="P26" s="263"/>
      <c r="Q26" s="238"/>
    </row>
    <row r="27" spans="1:17">
      <c r="A27" s="256"/>
      <c r="B27" s="280"/>
      <c r="C27" s="276" t="s">
        <v>998</v>
      </c>
      <c r="D27" s="276"/>
      <c r="E27" s="290">
        <v>77.599999999999994</v>
      </c>
      <c r="F27" s="290"/>
      <c r="G27" s="276"/>
      <c r="H27" s="290">
        <v>72.906954344057013</v>
      </c>
      <c r="I27" s="290"/>
      <c r="J27" s="276"/>
      <c r="K27" s="290">
        <v>71.5</v>
      </c>
      <c r="L27" s="290"/>
      <c r="M27" s="276"/>
      <c r="N27" s="290">
        <v>74.3</v>
      </c>
      <c r="O27" s="290"/>
      <c r="P27" s="276"/>
      <c r="Q27" s="290">
        <v>64.7</v>
      </c>
    </row>
    <row r="28" spans="1:17">
      <c r="A28" s="256"/>
      <c r="B28" s="280"/>
      <c r="C28" s="276" t="s">
        <v>999</v>
      </c>
      <c r="D28" s="276"/>
      <c r="E28" s="290">
        <v>25.700000000000003</v>
      </c>
      <c r="F28" s="290"/>
      <c r="G28" s="276"/>
      <c r="H28" s="290">
        <v>25.066461182816411</v>
      </c>
      <c r="I28" s="290"/>
      <c r="J28" s="276"/>
      <c r="K28" s="290">
        <v>24.6</v>
      </c>
      <c r="L28" s="290"/>
      <c r="M28" s="276"/>
      <c r="N28" s="290">
        <v>25</v>
      </c>
      <c r="O28" s="290"/>
      <c r="P28" s="276"/>
      <c r="Q28" s="290">
        <v>24.9</v>
      </c>
    </row>
    <row r="29" spans="1:17" ht="12" thickBot="1">
      <c r="A29" s="256"/>
      <c r="B29" s="280"/>
      <c r="C29" s="276" t="s">
        <v>1000</v>
      </c>
      <c r="D29" s="276"/>
      <c r="E29" s="296">
        <v>103.3</v>
      </c>
      <c r="F29" s="290"/>
      <c r="G29" s="276"/>
      <c r="H29" s="296">
        <v>97.973415526873424</v>
      </c>
      <c r="I29" s="290"/>
      <c r="J29" s="276"/>
      <c r="K29" s="296">
        <v>96.1</v>
      </c>
      <c r="L29" s="290"/>
      <c r="M29" s="276"/>
      <c r="N29" s="296">
        <v>99.3</v>
      </c>
      <c r="O29" s="290"/>
      <c r="P29" s="276"/>
      <c r="Q29" s="296">
        <v>89.6</v>
      </c>
    </row>
    <row r="30" spans="1:17" ht="12" thickTop="1">
      <c r="A30" s="256"/>
      <c r="B30" s="280"/>
      <c r="C30" s="276"/>
      <c r="D30" s="276"/>
      <c r="E30" s="290"/>
      <c r="F30" s="290"/>
      <c r="G30" s="276"/>
      <c r="H30" s="290"/>
      <c r="I30" s="290"/>
      <c r="J30" s="276"/>
      <c r="K30" s="290"/>
      <c r="L30" s="290"/>
      <c r="M30" s="276"/>
      <c r="N30" s="290"/>
      <c r="O30" s="290"/>
      <c r="P30" s="276"/>
      <c r="Q30" s="290"/>
    </row>
    <row r="31" spans="1:17">
      <c r="A31" s="256"/>
      <c r="B31" s="280" t="s">
        <v>1001</v>
      </c>
      <c r="C31" s="276"/>
      <c r="D31" s="276"/>
      <c r="E31" s="290"/>
      <c r="F31" s="290"/>
      <c r="G31" s="276"/>
      <c r="H31" s="290"/>
      <c r="I31" s="290"/>
      <c r="J31" s="276"/>
      <c r="K31" s="290"/>
      <c r="L31" s="290"/>
      <c r="M31" s="276"/>
      <c r="N31" s="290"/>
      <c r="O31" s="290"/>
      <c r="P31" s="276"/>
      <c r="Q31" s="290"/>
    </row>
    <row r="32" spans="1:17" ht="12" thickBot="1">
      <c r="A32" s="256"/>
      <c r="B32" s="280"/>
      <c r="C32" s="276" t="s">
        <v>1002</v>
      </c>
      <c r="D32" s="276"/>
      <c r="E32" s="262">
        <v>14.705882352941178</v>
      </c>
      <c r="F32" s="238"/>
      <c r="G32" s="276"/>
      <c r="H32" s="262">
        <v>8.50317857830861</v>
      </c>
      <c r="I32" s="238"/>
      <c r="J32" s="276"/>
      <c r="K32" s="262">
        <v>7.9</v>
      </c>
      <c r="L32" s="238"/>
      <c r="M32" s="276"/>
      <c r="N32" s="262">
        <v>12.4</v>
      </c>
      <c r="O32" s="238"/>
      <c r="P32" s="276"/>
      <c r="Q32" s="262">
        <v>5.2</v>
      </c>
    </row>
    <row r="33" spans="1:18" ht="12" thickTop="1">
      <c r="A33" s="256"/>
      <c r="B33" s="280"/>
      <c r="C33" s="276"/>
      <c r="D33" s="276"/>
      <c r="E33" s="290"/>
      <c r="F33" s="290"/>
      <c r="G33" s="276"/>
      <c r="H33" s="290"/>
      <c r="I33" s="290"/>
      <c r="J33" s="276"/>
      <c r="K33" s="290"/>
      <c r="L33" s="290"/>
      <c r="M33" s="276"/>
      <c r="N33" s="290"/>
      <c r="O33" s="290"/>
      <c r="P33" s="276"/>
      <c r="Q33" s="290"/>
    </row>
    <row r="34" spans="1:18">
      <c r="A34" s="321"/>
      <c r="B34" s="5" t="s">
        <v>961</v>
      </c>
      <c r="C34" s="5"/>
      <c r="D34" s="101"/>
      <c r="E34" s="5"/>
      <c r="F34" s="5"/>
      <c r="G34" s="101"/>
      <c r="H34" s="5"/>
      <c r="I34" s="5"/>
      <c r="J34" s="101"/>
      <c r="K34" s="5"/>
      <c r="L34" s="5"/>
      <c r="M34" s="101"/>
      <c r="N34" s="5"/>
      <c r="O34" s="5"/>
      <c r="P34" s="101"/>
      <c r="Q34" s="5"/>
      <c r="R34" s="322"/>
    </row>
    <row r="35" spans="1:18" ht="12" thickBot="1">
      <c r="A35" s="321"/>
      <c r="B35" s="5"/>
      <c r="C35" s="5" t="s">
        <v>1002</v>
      </c>
      <c r="D35" s="101"/>
      <c r="E35" s="277">
        <v>0.16575437514455324</v>
      </c>
      <c r="F35" s="238"/>
      <c r="G35" s="101"/>
      <c r="H35" s="277">
        <v>0.1271431323444423</v>
      </c>
      <c r="I35" s="238"/>
      <c r="J35" s="101"/>
      <c r="K35" s="277">
        <v>0.4</v>
      </c>
      <c r="L35" s="238"/>
      <c r="M35" s="101"/>
      <c r="N35" s="277">
        <v>0.1</v>
      </c>
      <c r="O35" s="238"/>
      <c r="P35" s="101"/>
      <c r="Q35" s="277">
        <v>0.1</v>
      </c>
    </row>
    <row r="36" spans="1:18" ht="12" thickTop="1">
      <c r="B36" s="280"/>
      <c r="C36" s="284"/>
      <c r="D36" s="263"/>
      <c r="F36" s="284"/>
      <c r="G36" s="263"/>
      <c r="I36" s="284"/>
      <c r="J36" s="263"/>
      <c r="L36" s="284"/>
      <c r="M36" s="263"/>
      <c r="O36" s="284"/>
      <c r="P36" s="263"/>
    </row>
    <row r="37" spans="1:18">
      <c r="A37" s="280"/>
      <c r="B37" s="5" t="s">
        <v>60</v>
      </c>
      <c r="C37" s="263"/>
      <c r="D37" s="263"/>
      <c r="F37" s="284"/>
      <c r="G37" s="263"/>
      <c r="I37" s="284"/>
      <c r="J37" s="263"/>
      <c r="L37" s="284"/>
      <c r="M37" s="263"/>
      <c r="O37" s="284"/>
      <c r="P37" s="263"/>
    </row>
    <row r="38" spans="1:18">
      <c r="A38" s="280"/>
      <c r="B38" s="263" t="s">
        <v>7</v>
      </c>
      <c r="C38" s="263"/>
      <c r="D38" s="263"/>
      <c r="F38" s="284"/>
      <c r="G38" s="263"/>
      <c r="I38" s="284"/>
      <c r="J38" s="263"/>
      <c r="L38" s="284"/>
      <c r="M38" s="263"/>
      <c r="O38" s="284"/>
      <c r="P38" s="263"/>
    </row>
    <row r="39" spans="1:18" ht="13.8" thickBot="1">
      <c r="A39" s="280"/>
      <c r="B39" s="263" t="s">
        <v>59</v>
      </c>
      <c r="C39" s="263"/>
      <c r="D39" s="263"/>
      <c r="E39" s="277">
        <v>0.2</v>
      </c>
      <c r="F39" s="238"/>
      <c r="G39" s="263"/>
      <c r="H39" s="277">
        <v>0</v>
      </c>
      <c r="I39" s="238"/>
      <c r="J39" s="101"/>
      <c r="K39" s="277">
        <v>0</v>
      </c>
      <c r="L39" s="238"/>
      <c r="M39" s="101"/>
      <c r="N39" s="277">
        <v>0</v>
      </c>
      <c r="O39" s="238"/>
      <c r="P39" s="101"/>
      <c r="Q39" s="277">
        <v>0</v>
      </c>
    </row>
    <row r="40" spans="1:18" ht="12" thickTop="1">
      <c r="A40" s="280"/>
      <c r="B40" s="280"/>
      <c r="C40" s="284"/>
      <c r="D40" s="284"/>
      <c r="E40" s="10"/>
      <c r="F40" s="10"/>
      <c r="G40" s="284"/>
      <c r="H40" s="10"/>
      <c r="I40" s="10"/>
      <c r="J40" s="284"/>
      <c r="K40" s="10"/>
      <c r="L40" s="10"/>
      <c r="M40" s="284"/>
      <c r="N40" s="10"/>
      <c r="O40" s="10"/>
      <c r="P40" s="284"/>
      <c r="Q40" s="10"/>
    </row>
    <row r="41" spans="1:18" ht="12">
      <c r="A41" s="316" t="s">
        <v>988</v>
      </c>
      <c r="B41" s="280"/>
      <c r="C41" s="284"/>
      <c r="D41" s="284"/>
      <c r="E41" s="245"/>
      <c r="F41" s="245"/>
      <c r="G41" s="284"/>
      <c r="H41" s="245"/>
      <c r="I41" s="245"/>
      <c r="J41" s="284"/>
      <c r="K41" s="245"/>
      <c r="L41" s="245"/>
      <c r="M41" s="284"/>
      <c r="N41" s="245"/>
      <c r="O41" s="245"/>
      <c r="P41" s="284"/>
      <c r="Q41" s="245"/>
    </row>
    <row r="42" spans="1:18" ht="12">
      <c r="A42" s="316" t="s">
        <v>989</v>
      </c>
      <c r="B42" s="280"/>
      <c r="C42" s="284"/>
      <c r="D42" s="284"/>
      <c r="E42" s="245"/>
      <c r="F42" s="245"/>
      <c r="G42" s="284"/>
      <c r="H42" s="245"/>
      <c r="I42" s="245"/>
      <c r="J42" s="284"/>
      <c r="K42" s="245"/>
      <c r="L42" s="245"/>
      <c r="M42" s="284"/>
      <c r="N42" s="245"/>
      <c r="O42" s="245"/>
      <c r="P42" s="284"/>
      <c r="Q42" s="245"/>
    </row>
    <row r="43" spans="1:18" ht="12" thickBot="1">
      <c r="A43" s="256"/>
      <c r="B43" s="276" t="s">
        <v>944</v>
      </c>
      <c r="C43" s="288"/>
      <c r="D43" s="263" t="s">
        <v>566</v>
      </c>
      <c r="E43" s="117">
        <v>-1</v>
      </c>
      <c r="F43" s="181"/>
      <c r="G43" s="263" t="s">
        <v>566</v>
      </c>
      <c r="H43" s="117">
        <v>1</v>
      </c>
      <c r="I43" s="181"/>
      <c r="J43" s="263" t="s">
        <v>566</v>
      </c>
      <c r="K43" s="117">
        <v>-1</v>
      </c>
      <c r="L43" s="181"/>
      <c r="M43" s="263" t="s">
        <v>566</v>
      </c>
      <c r="N43" s="117">
        <v>0</v>
      </c>
      <c r="O43" s="181"/>
      <c r="P43" s="263" t="s">
        <v>566</v>
      </c>
      <c r="Q43" s="117">
        <v>0</v>
      </c>
    </row>
    <row r="44" spans="1:18" ht="12" thickTop="1">
      <c r="A44" s="256"/>
      <c r="B44" s="276"/>
      <c r="C44" s="288"/>
      <c r="D44" s="263"/>
      <c r="E44" s="181"/>
      <c r="F44" s="181"/>
      <c r="G44" s="263"/>
      <c r="H44" s="181"/>
      <c r="I44" s="181"/>
      <c r="J44" s="263"/>
      <c r="K44" s="181"/>
      <c r="L44" s="181"/>
      <c r="M44" s="263"/>
      <c r="N44" s="181"/>
      <c r="O44" s="181"/>
      <c r="P44" s="263"/>
      <c r="Q44" s="181"/>
    </row>
    <row r="45" spans="1:18">
      <c r="A45" s="256"/>
      <c r="B45" s="276" t="s">
        <v>913</v>
      </c>
      <c r="C45" s="288"/>
      <c r="D45" s="263" t="s">
        <v>566</v>
      </c>
      <c r="E45" s="181">
        <v>0</v>
      </c>
      <c r="F45" s="181"/>
      <c r="G45" s="263" t="s">
        <v>566</v>
      </c>
      <c r="H45" s="181">
        <v>2</v>
      </c>
      <c r="I45" s="181"/>
      <c r="J45" s="263" t="s">
        <v>566</v>
      </c>
      <c r="K45" s="181">
        <v>-1</v>
      </c>
      <c r="L45" s="181"/>
      <c r="M45" s="263" t="s">
        <v>566</v>
      </c>
      <c r="N45" s="181">
        <v>0</v>
      </c>
      <c r="O45" s="181"/>
      <c r="P45" s="263" t="s">
        <v>566</v>
      </c>
      <c r="Q45" s="181">
        <v>1</v>
      </c>
    </row>
    <row r="46" spans="1:18">
      <c r="A46" s="256"/>
      <c r="B46" s="276" t="s">
        <v>946</v>
      </c>
      <c r="C46" s="284"/>
      <c r="D46" s="263"/>
      <c r="E46" s="181">
        <v>-21</v>
      </c>
      <c r="F46" s="181"/>
      <c r="G46" s="263"/>
      <c r="H46" s="181">
        <v>-28</v>
      </c>
      <c r="I46" s="181"/>
      <c r="J46" s="263"/>
      <c r="K46" s="181">
        <v>-24</v>
      </c>
      <c r="L46" s="181"/>
      <c r="M46" s="263"/>
      <c r="N46" s="181">
        <v>-18</v>
      </c>
      <c r="O46" s="181"/>
      <c r="P46" s="263"/>
      <c r="Q46" s="181">
        <v>-47</v>
      </c>
    </row>
    <row r="47" spans="1:18">
      <c r="A47" s="256"/>
      <c r="B47" s="276" t="s">
        <v>585</v>
      </c>
      <c r="C47" s="284"/>
      <c r="D47" s="263"/>
      <c r="E47" s="181">
        <v>-4</v>
      </c>
      <c r="F47" s="181"/>
      <c r="G47" s="263"/>
      <c r="H47" s="181">
        <v>-5</v>
      </c>
      <c r="I47" s="181"/>
      <c r="J47" s="263"/>
      <c r="K47" s="181">
        <v>-7</v>
      </c>
      <c r="L47" s="181"/>
      <c r="M47" s="263"/>
      <c r="N47" s="181">
        <v>-7</v>
      </c>
      <c r="O47" s="181"/>
      <c r="P47" s="263"/>
      <c r="Q47" s="181">
        <v>-8</v>
      </c>
    </row>
    <row r="48" spans="1:18">
      <c r="A48" s="256"/>
      <c r="B48" s="276" t="s">
        <v>947</v>
      </c>
      <c r="C48" s="284"/>
      <c r="D48" s="263"/>
      <c r="E48" s="181">
        <v>0</v>
      </c>
      <c r="F48" s="181"/>
      <c r="G48" s="263"/>
      <c r="H48" s="181">
        <v>0</v>
      </c>
      <c r="I48" s="181"/>
      <c r="J48" s="263"/>
      <c r="K48" s="181">
        <v>0</v>
      </c>
      <c r="L48" s="181"/>
      <c r="M48" s="263"/>
      <c r="N48" s="181">
        <v>0</v>
      </c>
      <c r="O48" s="181"/>
      <c r="P48" s="263"/>
      <c r="Q48" s="181">
        <v>0</v>
      </c>
    </row>
    <row r="49" spans="1:24" ht="12.75" customHeight="1" thickBot="1">
      <c r="A49" s="256"/>
      <c r="B49" s="276"/>
      <c r="C49" s="276" t="s">
        <v>1003</v>
      </c>
      <c r="D49" s="276" t="s">
        <v>566</v>
      </c>
      <c r="E49" s="208">
        <v>-25</v>
      </c>
      <c r="F49" s="181"/>
      <c r="G49" s="276" t="s">
        <v>566</v>
      </c>
      <c r="H49" s="208">
        <v>-31</v>
      </c>
      <c r="I49" s="181"/>
      <c r="J49" s="276" t="s">
        <v>566</v>
      </c>
      <c r="K49" s="208">
        <v>-32</v>
      </c>
      <c r="L49" s="181"/>
      <c r="M49" s="276" t="s">
        <v>566</v>
      </c>
      <c r="N49" s="208">
        <v>-25</v>
      </c>
      <c r="O49" s="181"/>
      <c r="P49" s="276" t="s">
        <v>566</v>
      </c>
      <c r="Q49" s="208">
        <v>-54</v>
      </c>
    </row>
    <row r="50" spans="1:24" ht="12" thickTop="1">
      <c r="B50" s="280"/>
      <c r="C50" s="284"/>
      <c r="D50" s="263"/>
      <c r="F50" s="284"/>
      <c r="G50" s="263"/>
      <c r="I50" s="284"/>
      <c r="J50" s="263"/>
      <c r="L50" s="284"/>
      <c r="M50" s="263"/>
      <c r="O50" s="284"/>
      <c r="P50" s="263"/>
    </row>
    <row r="51" spans="1:24" ht="12.75" customHeight="1">
      <c r="A51" s="256"/>
      <c r="B51" s="276" t="s">
        <v>1004</v>
      </c>
      <c r="C51" s="284"/>
      <c r="D51" s="263"/>
      <c r="F51" s="284"/>
      <c r="G51" s="263"/>
      <c r="I51" s="284"/>
      <c r="J51" s="263"/>
      <c r="L51" s="284"/>
      <c r="M51" s="263"/>
      <c r="O51" s="284"/>
      <c r="P51" s="263"/>
    </row>
    <row r="52" spans="1:24" ht="12.75" customHeight="1" thickBot="1">
      <c r="A52" s="256"/>
      <c r="B52" s="276"/>
      <c r="C52" s="276" t="s">
        <v>1005</v>
      </c>
      <c r="D52" s="263"/>
      <c r="E52" s="323">
        <v>9.636882275846119E-2</v>
      </c>
      <c r="F52" s="324"/>
      <c r="G52" s="263"/>
      <c r="H52" s="323">
        <v>0.11943748795993066</v>
      </c>
      <c r="I52" s="324"/>
      <c r="J52" s="263"/>
      <c r="K52" s="323">
        <v>0.12216071769421645</v>
      </c>
      <c r="L52" s="324"/>
      <c r="M52" s="263"/>
      <c r="N52" s="323">
        <v>9.2705899803463485E-2</v>
      </c>
      <c r="O52" s="324"/>
      <c r="P52" s="263"/>
      <c r="Q52" s="323">
        <v>0.19829612220916568</v>
      </c>
    </row>
    <row r="53" spans="1:24" ht="12" thickTop="1">
      <c r="B53" s="280"/>
      <c r="C53" s="284"/>
      <c r="D53" s="263"/>
      <c r="F53" s="284"/>
      <c r="G53" s="263"/>
      <c r="I53" s="284"/>
      <c r="J53" s="263"/>
      <c r="L53" s="284"/>
      <c r="M53" s="263"/>
      <c r="O53" s="284"/>
      <c r="P53" s="263"/>
    </row>
    <row r="54" spans="1:24">
      <c r="B54" s="280"/>
      <c r="C54" s="284"/>
      <c r="D54" s="263"/>
      <c r="F54" s="284"/>
      <c r="G54" s="263"/>
      <c r="I54" s="284"/>
      <c r="J54" s="263"/>
      <c r="L54" s="284"/>
      <c r="M54" s="263"/>
      <c r="O54" s="284"/>
      <c r="P54" s="263"/>
    </row>
    <row r="55" spans="1:24" ht="12" customHeight="1">
      <c r="A55" s="453" t="s">
        <v>600</v>
      </c>
      <c r="B55" s="940" t="s">
        <v>965</v>
      </c>
      <c r="C55" s="940"/>
      <c r="D55" s="940"/>
      <c r="E55" s="940"/>
      <c r="F55" s="940"/>
      <c r="G55" s="940"/>
      <c r="H55" s="940"/>
      <c r="I55" s="940"/>
      <c r="J55" s="940"/>
      <c r="K55" s="940"/>
      <c r="L55" s="940"/>
      <c r="M55" s="940"/>
      <c r="N55" s="940"/>
      <c r="O55" s="940"/>
      <c r="P55" s="940"/>
      <c r="Q55" s="940"/>
      <c r="R55" s="222"/>
      <c r="S55" s="222"/>
      <c r="T55" s="222"/>
      <c r="U55" s="222"/>
      <c r="V55" s="222"/>
      <c r="W55" s="222"/>
      <c r="X55" s="222"/>
    </row>
  </sheetData>
  <mergeCells count="6">
    <mergeCell ref="B55:Q55"/>
    <mergeCell ref="A1:Q1"/>
    <mergeCell ref="A2:Q2"/>
    <mergeCell ref="A3:Q3"/>
    <mergeCell ref="A4:Q4"/>
    <mergeCell ref="E6:Q6"/>
  </mergeCells>
  <phoneticPr fontId="0" type="noConversion"/>
  <printOptions horizontalCentered="1"/>
  <pageMargins left="0.25" right="0.25" top="0.75" bottom="0.5" header="0.3" footer="0.25"/>
  <pageSetup scale="80" orientation="landscape" r:id="rId1"/>
  <headerFooter alignWithMargins="0">
    <oddFooter>&amp;R&amp;A</oddFooter>
  </headerFooter>
  <ignoredErrors>
    <ignoredError sqref="A55" numberStoredAsText="1"/>
  </ignoredErrors>
</worksheet>
</file>

<file path=xl/worksheets/sheet18.xml><?xml version="1.0" encoding="utf-8"?>
<worksheet xmlns="http://schemas.openxmlformats.org/spreadsheetml/2006/main" xmlns:r="http://schemas.openxmlformats.org/officeDocument/2006/relationships">
  <sheetPr>
    <pageSetUpPr fitToPage="1"/>
  </sheetPr>
  <dimension ref="A1:AE442"/>
  <sheetViews>
    <sheetView zoomScale="75" zoomScaleNormal="75" workbookViewId="0">
      <selection sqref="A1:AE1"/>
    </sheetView>
  </sheetViews>
  <sheetFormatPr defaultColWidth="11.44140625" defaultRowHeight="13.2"/>
  <cols>
    <col min="1" max="1" width="3.5546875" style="325" customWidth="1"/>
    <col min="2" max="2" width="33.109375" style="325" customWidth="1"/>
    <col min="3" max="3" width="2.44140625" style="330" customWidth="1"/>
    <col min="4" max="4" width="8.5546875" style="330" customWidth="1"/>
    <col min="5" max="6" width="2.44140625" style="330" customWidth="1"/>
    <col min="7" max="7" width="8.44140625" style="330" customWidth="1"/>
    <col min="8" max="9" width="2.44140625" style="330" customWidth="1"/>
    <col min="10" max="10" width="8.44140625" style="330" customWidth="1"/>
    <col min="11" max="12" width="2.44140625" style="330" customWidth="1"/>
    <col min="13" max="13" width="8.44140625" style="330" customWidth="1"/>
    <col min="14" max="15" width="2.44140625" style="325" customWidth="1"/>
    <col min="16" max="16" width="8.5546875" style="325" customWidth="1"/>
    <col min="17" max="18" width="2.44140625" style="325" customWidth="1"/>
    <col min="19" max="19" width="8.44140625" style="330" customWidth="1"/>
    <col min="20" max="20" width="2.44140625" style="325" customWidth="1"/>
    <col min="21" max="21" width="2.44140625" style="330" customWidth="1"/>
    <col min="22" max="22" width="8.44140625" style="330" customWidth="1"/>
    <col min="23" max="24" width="2.44140625" style="325" customWidth="1"/>
    <col min="25" max="25" width="8.44140625" style="325" customWidth="1"/>
    <col min="26" max="27" width="2.44140625" style="325" customWidth="1"/>
    <col min="28" max="28" width="8.44140625" style="325" customWidth="1"/>
    <col min="29" max="30" width="2.44140625" style="325" customWidth="1"/>
    <col min="31" max="32" width="8.44140625" style="325" customWidth="1"/>
    <col min="33" max="16384" width="11.44140625" style="325"/>
  </cols>
  <sheetData>
    <row r="1" spans="1:31">
      <c r="A1" s="959" t="s">
        <v>553</v>
      </c>
      <c r="B1" s="959"/>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row>
    <row r="2" spans="1:31">
      <c r="A2" s="959" t="s">
        <v>1006</v>
      </c>
      <c r="B2" s="959"/>
      <c r="C2" s="959"/>
      <c r="D2" s="959"/>
      <c r="E2" s="959"/>
      <c r="F2" s="959"/>
      <c r="G2" s="959"/>
      <c r="H2" s="959"/>
      <c r="I2" s="959"/>
      <c r="J2" s="959"/>
      <c r="K2" s="959"/>
      <c r="L2" s="959"/>
      <c r="M2" s="959"/>
      <c r="N2" s="959"/>
      <c r="O2" s="959"/>
      <c r="P2" s="959"/>
      <c r="Q2" s="959"/>
      <c r="R2" s="959"/>
      <c r="S2" s="959"/>
      <c r="T2" s="959"/>
      <c r="U2" s="959"/>
      <c r="V2" s="959"/>
      <c r="W2" s="959"/>
      <c r="X2" s="959"/>
      <c r="Y2" s="959"/>
      <c r="Z2" s="959"/>
      <c r="AA2" s="959"/>
      <c r="AB2" s="959"/>
      <c r="AC2" s="959"/>
      <c r="AD2" s="959"/>
      <c r="AE2" s="959"/>
    </row>
    <row r="3" spans="1:31">
      <c r="A3" s="960" t="s">
        <v>633</v>
      </c>
      <c r="B3" s="960"/>
      <c r="C3" s="960"/>
      <c r="D3" s="960"/>
      <c r="E3" s="960"/>
      <c r="F3" s="960"/>
      <c r="G3" s="960"/>
      <c r="H3" s="960"/>
      <c r="I3" s="960"/>
      <c r="J3" s="960"/>
      <c r="K3" s="960"/>
      <c r="L3" s="960"/>
      <c r="M3" s="960"/>
      <c r="N3" s="960"/>
      <c r="O3" s="960"/>
      <c r="P3" s="960"/>
      <c r="Q3" s="960"/>
      <c r="R3" s="960"/>
      <c r="S3" s="960"/>
      <c r="T3" s="960"/>
      <c r="U3" s="960"/>
      <c r="V3" s="960"/>
      <c r="W3" s="960"/>
      <c r="X3" s="960"/>
      <c r="Y3" s="960"/>
      <c r="Z3" s="960"/>
      <c r="AA3" s="960"/>
      <c r="AB3" s="960"/>
      <c r="AC3" s="960"/>
      <c r="AD3" s="960"/>
      <c r="AE3" s="960"/>
    </row>
    <row r="4" spans="1:31" ht="13.8">
      <c r="B4" s="326"/>
      <c r="C4" s="327"/>
      <c r="D4" s="327"/>
      <c r="E4" s="328"/>
      <c r="F4" s="327"/>
      <c r="G4" s="327"/>
      <c r="H4" s="328"/>
      <c r="I4" s="328"/>
      <c r="J4" s="328"/>
      <c r="K4" s="327"/>
      <c r="L4" s="328"/>
      <c r="M4" s="328"/>
      <c r="N4" s="326"/>
      <c r="O4" s="326"/>
      <c r="P4" s="326"/>
      <c r="Q4" s="329"/>
      <c r="R4" s="326"/>
      <c r="S4" s="327"/>
      <c r="T4" s="329"/>
      <c r="U4" s="328"/>
      <c r="V4" s="328"/>
      <c r="W4" s="326"/>
      <c r="X4" s="326"/>
      <c r="Y4" s="326"/>
      <c r="Z4" s="329"/>
    </row>
    <row r="5" spans="1:31">
      <c r="A5" s="331"/>
      <c r="B5" s="332"/>
      <c r="C5" s="954" t="s">
        <v>556</v>
      </c>
      <c r="D5" s="954"/>
      <c r="E5" s="954"/>
      <c r="F5" s="954"/>
      <c r="G5" s="954"/>
      <c r="H5" s="954"/>
      <c r="I5" s="954"/>
      <c r="J5" s="954"/>
      <c r="K5" s="954"/>
      <c r="L5" s="954"/>
      <c r="M5" s="954"/>
      <c r="N5" s="954"/>
      <c r="O5" s="954"/>
      <c r="P5" s="954"/>
      <c r="Q5" s="954"/>
      <c r="R5" s="954"/>
      <c r="S5" s="954"/>
      <c r="T5" s="954"/>
      <c r="U5" s="954"/>
      <c r="V5" s="954"/>
      <c r="W5" s="954"/>
      <c r="X5" s="954"/>
      <c r="Y5" s="954"/>
      <c r="Z5" s="329"/>
      <c r="AA5" s="331"/>
      <c r="AB5" s="961" t="s">
        <v>559</v>
      </c>
      <c r="AC5" s="961"/>
      <c r="AD5" s="961"/>
      <c r="AE5" s="961"/>
    </row>
    <row r="6" spans="1:31" ht="13.8" thickBot="1">
      <c r="A6" s="331"/>
      <c r="B6" s="332"/>
      <c r="C6" s="333"/>
      <c r="D6" s="333"/>
      <c r="E6" s="334"/>
      <c r="F6" s="333"/>
      <c r="G6" s="333"/>
      <c r="H6" s="334"/>
      <c r="I6" s="334"/>
      <c r="J6" s="334"/>
      <c r="K6" s="333"/>
      <c r="L6" s="334"/>
      <c r="M6" s="334"/>
      <c r="N6" s="332"/>
      <c r="O6" s="332"/>
      <c r="P6" s="332"/>
      <c r="Q6" s="335"/>
      <c r="R6" s="332"/>
      <c r="S6" s="333"/>
      <c r="T6" s="335"/>
      <c r="U6" s="334"/>
      <c r="V6" s="334"/>
      <c r="W6" s="332"/>
      <c r="X6" s="332"/>
      <c r="Y6" s="332"/>
      <c r="Z6" s="329"/>
      <c r="AA6" s="331"/>
      <c r="AB6" s="331"/>
      <c r="AC6" s="331"/>
      <c r="AD6" s="331"/>
      <c r="AE6" s="331"/>
    </row>
    <row r="7" spans="1:31">
      <c r="A7" s="331"/>
      <c r="B7" s="332"/>
      <c r="C7" s="337"/>
      <c r="D7" s="8" t="s">
        <v>560</v>
      </c>
      <c r="E7" s="338"/>
      <c r="F7" s="339"/>
      <c r="G7" s="6" t="s">
        <v>561</v>
      </c>
      <c r="H7" s="329"/>
      <c r="I7" s="339"/>
      <c r="J7" s="6" t="s">
        <v>562</v>
      </c>
      <c r="K7" s="329"/>
      <c r="L7" s="339"/>
      <c r="M7" s="6" t="s">
        <v>563</v>
      </c>
      <c r="N7" s="340"/>
      <c r="O7" s="337"/>
      <c r="P7" s="8" t="s">
        <v>560</v>
      </c>
      <c r="Q7" s="338"/>
      <c r="R7" s="339"/>
      <c r="S7" s="6" t="s">
        <v>561</v>
      </c>
      <c r="T7" s="329"/>
      <c r="U7" s="339"/>
      <c r="V7" s="6" t="s">
        <v>562</v>
      </c>
      <c r="W7" s="329"/>
      <c r="X7" s="339"/>
      <c r="Y7" s="6" t="s">
        <v>563</v>
      </c>
      <c r="Z7" s="329"/>
      <c r="AA7" s="332"/>
      <c r="AB7" s="6" t="s">
        <v>560</v>
      </c>
      <c r="AC7" s="336"/>
      <c r="AD7" s="332"/>
      <c r="AE7" s="6" t="s">
        <v>560</v>
      </c>
    </row>
    <row r="8" spans="1:31">
      <c r="A8" s="331"/>
      <c r="B8" s="332"/>
      <c r="C8" s="341"/>
      <c r="D8" s="13">
        <v>2011</v>
      </c>
      <c r="E8" s="342"/>
      <c r="F8" s="339"/>
      <c r="G8" s="13">
        <v>2011</v>
      </c>
      <c r="H8" s="340"/>
      <c r="I8" s="339"/>
      <c r="J8" s="13">
        <v>2011</v>
      </c>
      <c r="K8" s="340"/>
      <c r="L8" s="339"/>
      <c r="M8" s="13">
        <v>2011</v>
      </c>
      <c r="N8" s="340"/>
      <c r="O8" s="341"/>
      <c r="P8" s="13">
        <v>2010</v>
      </c>
      <c r="Q8" s="342"/>
      <c r="R8" s="339"/>
      <c r="S8" s="13">
        <v>2010</v>
      </c>
      <c r="T8" s="340"/>
      <c r="U8" s="339"/>
      <c r="V8" s="13">
        <v>2010</v>
      </c>
      <c r="W8" s="340"/>
      <c r="X8" s="339"/>
      <c r="Y8" s="13">
        <v>2010</v>
      </c>
      <c r="Z8" s="340"/>
      <c r="AA8" s="332"/>
      <c r="AB8" s="13">
        <v>2011</v>
      </c>
      <c r="AC8" s="336"/>
      <c r="AD8" s="340"/>
      <c r="AE8" s="13">
        <v>2010</v>
      </c>
    </row>
    <row r="9" spans="1:31">
      <c r="A9" s="336"/>
      <c r="B9" s="343"/>
      <c r="C9" s="344"/>
      <c r="D9" s="345"/>
      <c r="E9" s="346"/>
      <c r="F9" s="347"/>
      <c r="G9" s="345"/>
      <c r="H9" s="348"/>
      <c r="I9" s="347"/>
      <c r="J9" s="345"/>
      <c r="K9" s="348"/>
      <c r="L9" s="347"/>
      <c r="M9" s="345"/>
      <c r="N9" s="348"/>
      <c r="O9" s="344"/>
      <c r="P9" s="345"/>
      <c r="Q9" s="346"/>
      <c r="R9" s="347"/>
      <c r="S9" s="345"/>
      <c r="T9" s="348"/>
      <c r="U9" s="347"/>
      <c r="V9" s="345"/>
      <c r="W9" s="348"/>
      <c r="X9" s="347"/>
      <c r="Y9" s="345"/>
      <c r="Z9" s="348"/>
      <c r="AA9" s="336"/>
      <c r="AB9" s="349"/>
      <c r="AC9" s="336"/>
      <c r="AD9" s="336"/>
      <c r="AE9" s="349"/>
    </row>
    <row r="10" spans="1:31">
      <c r="A10" s="350" t="s">
        <v>1007</v>
      </c>
      <c r="B10" s="351"/>
      <c r="C10" s="344"/>
      <c r="D10" s="347"/>
      <c r="E10" s="346"/>
      <c r="F10" s="347"/>
      <c r="G10" s="347"/>
      <c r="H10" s="352"/>
      <c r="I10" s="347"/>
      <c r="J10" s="347"/>
      <c r="K10" s="352"/>
      <c r="L10" s="347"/>
      <c r="M10" s="347"/>
      <c r="N10" s="352"/>
      <c r="O10" s="344"/>
      <c r="P10" s="347"/>
      <c r="Q10" s="346"/>
      <c r="R10" s="347"/>
      <c r="S10" s="347"/>
      <c r="T10" s="352"/>
      <c r="U10" s="347"/>
      <c r="V10" s="347"/>
      <c r="W10" s="352"/>
      <c r="X10" s="347"/>
      <c r="Y10" s="347"/>
      <c r="Z10" s="352"/>
      <c r="AA10" s="336"/>
      <c r="AB10" s="336"/>
      <c r="AC10" s="336"/>
      <c r="AD10" s="336"/>
      <c r="AE10" s="336"/>
    </row>
    <row r="11" spans="1:31">
      <c r="A11" s="351"/>
      <c r="B11" s="353" t="s">
        <v>1008</v>
      </c>
      <c r="C11" s="354" t="s">
        <v>566</v>
      </c>
      <c r="D11" s="355">
        <v>3812</v>
      </c>
      <c r="E11" s="346"/>
      <c r="F11" s="356" t="s">
        <v>566</v>
      </c>
      <c r="G11" s="355">
        <v>3996</v>
      </c>
      <c r="H11" s="353"/>
      <c r="I11" s="356" t="s">
        <v>566</v>
      </c>
      <c r="J11" s="355">
        <v>3911</v>
      </c>
      <c r="K11" s="353"/>
      <c r="L11" s="356" t="s">
        <v>566</v>
      </c>
      <c r="M11" s="355">
        <v>3984</v>
      </c>
      <c r="N11" s="353"/>
      <c r="O11" s="354" t="s">
        <v>566</v>
      </c>
      <c r="P11" s="355">
        <v>3843</v>
      </c>
      <c r="Q11" s="346"/>
      <c r="R11" s="356" t="s">
        <v>566</v>
      </c>
      <c r="S11" s="355">
        <v>4028</v>
      </c>
      <c r="T11" s="353"/>
      <c r="U11" s="356" t="s">
        <v>566</v>
      </c>
      <c r="V11" s="355">
        <v>3948</v>
      </c>
      <c r="W11" s="353"/>
      <c r="X11" s="356" t="s">
        <v>566</v>
      </c>
      <c r="Y11" s="355">
        <v>4023</v>
      </c>
      <c r="Z11" s="353"/>
      <c r="AA11" s="358" t="s">
        <v>566</v>
      </c>
      <c r="AB11" s="357">
        <v>15703</v>
      </c>
      <c r="AC11" s="336"/>
      <c r="AD11" s="358" t="s">
        <v>566</v>
      </c>
      <c r="AE11" s="357">
        <v>15842</v>
      </c>
    </row>
    <row r="12" spans="1:31">
      <c r="A12" s="351"/>
      <c r="B12" s="353" t="s">
        <v>1009</v>
      </c>
      <c r="C12" s="354"/>
      <c r="D12" s="359">
        <v>174</v>
      </c>
      <c r="E12" s="346"/>
      <c r="F12" s="356"/>
      <c r="G12" s="359">
        <v>194</v>
      </c>
      <c r="H12" s="353"/>
      <c r="I12" s="356"/>
      <c r="J12" s="359">
        <v>197</v>
      </c>
      <c r="K12" s="353"/>
      <c r="L12" s="356"/>
      <c r="M12" s="359">
        <v>210</v>
      </c>
      <c r="N12" s="353"/>
      <c r="O12" s="354"/>
      <c r="P12" s="359">
        <v>203</v>
      </c>
      <c r="Q12" s="346"/>
      <c r="R12" s="356"/>
      <c r="S12" s="359">
        <v>223</v>
      </c>
      <c r="T12" s="353"/>
      <c r="U12" s="356"/>
      <c r="V12" s="359">
        <v>220</v>
      </c>
      <c r="W12" s="353"/>
      <c r="X12" s="356"/>
      <c r="Y12" s="359">
        <v>237</v>
      </c>
      <c r="Z12" s="353"/>
      <c r="AA12" s="356"/>
      <c r="AB12" s="359">
        <v>775</v>
      </c>
      <c r="AC12" s="347"/>
      <c r="AD12" s="356"/>
      <c r="AE12" s="359">
        <v>883</v>
      </c>
    </row>
    <row r="13" spans="1:31">
      <c r="A13" s="351"/>
      <c r="B13" s="353" t="s">
        <v>1010</v>
      </c>
      <c r="C13" s="354"/>
      <c r="D13" s="355">
        <v>3986</v>
      </c>
      <c r="E13" s="346"/>
      <c r="F13" s="356"/>
      <c r="G13" s="355">
        <v>4190</v>
      </c>
      <c r="H13" s="353"/>
      <c r="I13" s="356"/>
      <c r="J13" s="355">
        <v>4108</v>
      </c>
      <c r="K13" s="353"/>
      <c r="L13" s="356"/>
      <c r="M13" s="355">
        <v>4194</v>
      </c>
      <c r="N13" s="353"/>
      <c r="O13" s="354"/>
      <c r="P13" s="355">
        <v>4046</v>
      </c>
      <c r="Q13" s="346"/>
      <c r="R13" s="356"/>
      <c r="S13" s="355">
        <v>4251</v>
      </c>
      <c r="T13" s="353"/>
      <c r="U13" s="356"/>
      <c r="V13" s="355">
        <v>4168</v>
      </c>
      <c r="W13" s="353"/>
      <c r="X13" s="356"/>
      <c r="Y13" s="355">
        <v>4260</v>
      </c>
      <c r="Z13" s="353"/>
      <c r="AA13" s="356"/>
      <c r="AB13" s="355">
        <v>16478</v>
      </c>
      <c r="AC13" s="347"/>
      <c r="AD13" s="356"/>
      <c r="AE13" s="355">
        <v>16725</v>
      </c>
    </row>
    <row r="14" spans="1:31">
      <c r="A14" s="351"/>
      <c r="B14" s="353"/>
      <c r="C14" s="354"/>
      <c r="D14" s="355"/>
      <c r="E14" s="346"/>
      <c r="F14" s="356"/>
      <c r="G14" s="355"/>
      <c r="H14" s="353"/>
      <c r="I14" s="356"/>
      <c r="J14" s="355"/>
      <c r="K14" s="353"/>
      <c r="L14" s="356"/>
      <c r="M14" s="355"/>
      <c r="N14" s="353"/>
      <c r="O14" s="354"/>
      <c r="P14" s="355"/>
      <c r="Q14" s="346"/>
      <c r="R14" s="356"/>
      <c r="S14" s="355"/>
      <c r="T14" s="353"/>
      <c r="U14" s="356"/>
      <c r="V14" s="355"/>
      <c r="W14" s="353"/>
      <c r="X14" s="356"/>
      <c r="Y14" s="355"/>
      <c r="Z14" s="353"/>
      <c r="AA14" s="356"/>
      <c r="AB14" s="355"/>
      <c r="AC14" s="347"/>
      <c r="AD14" s="356"/>
      <c r="AE14" s="355"/>
    </row>
    <row r="15" spans="1:31">
      <c r="A15" s="351"/>
      <c r="B15" s="361" t="s">
        <v>1011</v>
      </c>
      <c r="C15" s="354"/>
      <c r="D15" s="355">
        <v>17</v>
      </c>
      <c r="E15" s="346"/>
      <c r="F15" s="356"/>
      <c r="G15" s="355">
        <v>17</v>
      </c>
      <c r="H15" s="361"/>
      <c r="I15" s="356"/>
      <c r="J15" s="355">
        <v>21</v>
      </c>
      <c r="K15" s="361"/>
      <c r="L15" s="356"/>
      <c r="M15" s="355">
        <v>19</v>
      </c>
      <c r="N15" s="361"/>
      <c r="O15" s="354"/>
      <c r="P15" s="355">
        <v>22</v>
      </c>
      <c r="Q15" s="346"/>
      <c r="R15" s="356"/>
      <c r="S15" s="355">
        <v>18</v>
      </c>
      <c r="T15" s="361"/>
      <c r="U15" s="356"/>
      <c r="V15" s="355">
        <v>25</v>
      </c>
      <c r="W15" s="361"/>
      <c r="X15" s="356"/>
      <c r="Y15" s="355">
        <v>16</v>
      </c>
      <c r="Z15" s="361"/>
      <c r="AA15" s="356"/>
      <c r="AB15" s="355">
        <v>74</v>
      </c>
      <c r="AC15" s="347"/>
      <c r="AD15" s="356"/>
      <c r="AE15" s="355">
        <v>81</v>
      </c>
    </row>
    <row r="16" spans="1:31">
      <c r="A16" s="351"/>
      <c r="B16" s="361" t="s">
        <v>1012</v>
      </c>
      <c r="C16" s="354"/>
      <c r="D16" s="355">
        <v>111</v>
      </c>
      <c r="E16" s="346"/>
      <c r="F16" s="356"/>
      <c r="G16" s="355">
        <v>116</v>
      </c>
      <c r="H16" s="361"/>
      <c r="I16" s="356"/>
      <c r="J16" s="355">
        <v>125</v>
      </c>
      <c r="K16" s="361"/>
      <c r="L16" s="356"/>
      <c r="M16" s="355">
        <v>120</v>
      </c>
      <c r="N16" s="361"/>
      <c r="O16" s="354"/>
      <c r="P16" s="355">
        <v>120</v>
      </c>
      <c r="Q16" s="346"/>
      <c r="R16" s="356"/>
      <c r="S16" s="355">
        <v>130</v>
      </c>
      <c r="T16" s="361"/>
      <c r="U16" s="356"/>
      <c r="V16" s="355">
        <v>137</v>
      </c>
      <c r="W16" s="361"/>
      <c r="X16" s="356"/>
      <c r="Y16" s="355">
        <v>131</v>
      </c>
      <c r="Z16" s="361"/>
      <c r="AA16" s="358"/>
      <c r="AB16" s="357">
        <v>472</v>
      </c>
      <c r="AC16" s="336"/>
      <c r="AD16" s="358"/>
      <c r="AE16" s="357">
        <v>518</v>
      </c>
    </row>
    <row r="17" spans="1:31">
      <c r="A17" s="351"/>
      <c r="B17" s="361" t="s">
        <v>1013</v>
      </c>
      <c r="C17" s="354"/>
      <c r="D17" s="355">
        <v>1428</v>
      </c>
      <c r="E17" s="346"/>
      <c r="F17" s="356"/>
      <c r="G17" s="355">
        <v>1634</v>
      </c>
      <c r="H17" s="361"/>
      <c r="I17" s="356"/>
      <c r="J17" s="355">
        <v>1606</v>
      </c>
      <c r="K17" s="361"/>
      <c r="L17" s="356"/>
      <c r="M17" s="355">
        <v>1225</v>
      </c>
      <c r="N17" s="361"/>
      <c r="O17" s="354"/>
      <c r="P17" s="355">
        <v>1389</v>
      </c>
      <c r="Q17" s="346"/>
      <c r="R17" s="356"/>
      <c r="S17" s="355">
        <v>1610</v>
      </c>
      <c r="T17" s="361"/>
      <c r="U17" s="356"/>
      <c r="V17" s="355">
        <v>1565</v>
      </c>
      <c r="W17" s="361"/>
      <c r="X17" s="356"/>
      <c r="Y17" s="355">
        <v>1189</v>
      </c>
      <c r="Z17" s="361"/>
      <c r="AA17" s="358"/>
      <c r="AB17" s="357">
        <v>5893</v>
      </c>
      <c r="AC17" s="336"/>
      <c r="AD17" s="358"/>
      <c r="AE17" s="357">
        <v>5753</v>
      </c>
    </row>
    <row r="18" spans="1:31">
      <c r="A18" s="351"/>
      <c r="B18" s="361" t="s">
        <v>1014</v>
      </c>
      <c r="C18" s="354"/>
      <c r="D18" s="359">
        <v>446</v>
      </c>
      <c r="E18" s="346"/>
      <c r="F18" s="356"/>
      <c r="G18" s="359">
        <v>489</v>
      </c>
      <c r="H18" s="361"/>
      <c r="I18" s="356"/>
      <c r="J18" s="359">
        <v>478</v>
      </c>
      <c r="K18" s="361"/>
      <c r="L18" s="356"/>
      <c r="M18" s="359">
        <v>413</v>
      </c>
      <c r="N18" s="361"/>
      <c r="O18" s="354"/>
      <c r="P18" s="359">
        <v>408</v>
      </c>
      <c r="Q18" s="346"/>
      <c r="R18" s="356"/>
      <c r="S18" s="359">
        <v>468</v>
      </c>
      <c r="T18" s="361"/>
      <c r="U18" s="356"/>
      <c r="V18" s="359">
        <v>457</v>
      </c>
      <c r="W18" s="361"/>
      <c r="X18" s="356"/>
      <c r="Y18" s="359">
        <v>399</v>
      </c>
      <c r="Z18" s="361"/>
      <c r="AA18" s="358"/>
      <c r="AB18" s="359">
        <v>1826</v>
      </c>
      <c r="AC18" s="336"/>
      <c r="AD18" s="358"/>
      <c r="AE18" s="359">
        <v>1732</v>
      </c>
    </row>
    <row r="19" spans="1:31">
      <c r="A19" s="351"/>
      <c r="B19" s="83"/>
      <c r="C19" s="354"/>
      <c r="D19" s="355">
        <v>5988</v>
      </c>
      <c r="E19" s="362"/>
      <c r="F19" s="356"/>
      <c r="G19" s="355">
        <v>6446</v>
      </c>
      <c r="H19" s="83"/>
      <c r="I19" s="356"/>
      <c r="J19" s="355">
        <v>6338</v>
      </c>
      <c r="K19" s="83"/>
      <c r="L19" s="356"/>
      <c r="M19" s="355">
        <v>5971</v>
      </c>
      <c r="N19" s="83"/>
      <c r="O19" s="354"/>
      <c r="P19" s="355">
        <v>5985</v>
      </c>
      <c r="Q19" s="362"/>
      <c r="R19" s="356"/>
      <c r="S19" s="355">
        <v>6477</v>
      </c>
      <c r="T19" s="83"/>
      <c r="U19" s="356"/>
      <c r="V19" s="355">
        <v>6352</v>
      </c>
      <c r="W19" s="83"/>
      <c r="X19" s="356"/>
      <c r="Y19" s="355">
        <v>5995</v>
      </c>
      <c r="Z19" s="83"/>
      <c r="AA19" s="358"/>
      <c r="AB19" s="355">
        <v>24743</v>
      </c>
      <c r="AC19" s="347"/>
      <c r="AD19" s="358"/>
      <c r="AE19" s="355">
        <v>24809</v>
      </c>
    </row>
    <row r="20" spans="1:31">
      <c r="A20" s="351"/>
      <c r="B20" s="83"/>
      <c r="C20" s="354"/>
      <c r="D20" s="355"/>
      <c r="E20" s="362"/>
      <c r="F20" s="356"/>
      <c r="G20" s="355"/>
      <c r="H20" s="83"/>
      <c r="I20" s="356"/>
      <c r="J20" s="355"/>
      <c r="K20" s="83"/>
      <c r="L20" s="356"/>
      <c r="M20" s="355"/>
      <c r="N20" s="83"/>
      <c r="O20" s="354"/>
      <c r="P20" s="355"/>
      <c r="Q20" s="362"/>
      <c r="R20" s="356"/>
      <c r="S20" s="355"/>
      <c r="T20" s="83"/>
      <c r="U20" s="356"/>
      <c r="V20" s="355"/>
      <c r="W20" s="83"/>
      <c r="X20" s="356"/>
      <c r="Y20" s="355"/>
      <c r="Z20" s="83"/>
      <c r="AA20" s="358"/>
      <c r="AB20" s="355"/>
      <c r="AC20" s="336"/>
      <c r="AD20" s="358"/>
      <c r="AE20" s="355"/>
    </row>
    <row r="21" spans="1:31">
      <c r="A21" s="363" t="s">
        <v>1015</v>
      </c>
      <c r="B21" s="364"/>
      <c r="C21" s="354"/>
      <c r="D21" s="355"/>
      <c r="E21" s="346"/>
      <c r="F21" s="356"/>
      <c r="G21" s="355"/>
      <c r="H21" s="364"/>
      <c r="I21" s="356"/>
      <c r="J21" s="355"/>
      <c r="K21" s="364"/>
      <c r="L21" s="356"/>
      <c r="M21" s="355"/>
      <c r="N21" s="364"/>
      <c r="O21" s="354"/>
      <c r="P21" s="355"/>
      <c r="Q21" s="346"/>
      <c r="R21" s="356"/>
      <c r="S21" s="355"/>
      <c r="T21" s="364"/>
      <c r="U21" s="356"/>
      <c r="V21" s="355"/>
      <c r="W21" s="364"/>
      <c r="X21" s="356"/>
      <c r="Y21" s="355"/>
      <c r="Z21" s="364"/>
      <c r="AA21" s="358"/>
      <c r="AB21" s="357"/>
      <c r="AC21" s="336"/>
      <c r="AD21" s="358"/>
      <c r="AE21" s="357"/>
    </row>
    <row r="22" spans="1:31">
      <c r="A22" s="351"/>
      <c r="B22" s="353" t="s">
        <v>1016</v>
      </c>
      <c r="C22" s="354"/>
      <c r="D22" s="355">
        <v>147</v>
      </c>
      <c r="E22" s="346"/>
      <c r="F22" s="356"/>
      <c r="G22" s="355">
        <v>159</v>
      </c>
      <c r="H22" s="361"/>
      <c r="I22" s="356"/>
      <c r="J22" s="355">
        <v>154</v>
      </c>
      <c r="K22" s="361"/>
      <c r="L22" s="356"/>
      <c r="M22" s="355">
        <v>144</v>
      </c>
      <c r="N22" s="361"/>
      <c r="O22" s="354"/>
      <c r="P22" s="355">
        <v>149</v>
      </c>
      <c r="Q22" s="346"/>
      <c r="R22" s="356"/>
      <c r="S22" s="355">
        <v>166</v>
      </c>
      <c r="T22" s="361"/>
      <c r="U22" s="356"/>
      <c r="V22" s="355">
        <v>169</v>
      </c>
      <c r="W22" s="361"/>
      <c r="X22" s="356"/>
      <c r="Y22" s="355">
        <v>160</v>
      </c>
      <c r="Z22" s="361"/>
      <c r="AA22" s="356"/>
      <c r="AB22" s="357">
        <v>604</v>
      </c>
      <c r="AC22" s="336"/>
      <c r="AD22" s="356"/>
      <c r="AE22" s="357">
        <v>644</v>
      </c>
    </row>
    <row r="23" spans="1:31">
      <c r="A23" s="351"/>
      <c r="B23" s="361" t="s">
        <v>1017</v>
      </c>
      <c r="C23" s="354"/>
      <c r="D23" s="359">
        <v>0</v>
      </c>
      <c r="E23" s="346"/>
      <c r="F23" s="356"/>
      <c r="G23" s="359">
        <v>0</v>
      </c>
      <c r="H23" s="361"/>
      <c r="I23" s="356"/>
      <c r="J23" s="359">
        <v>0</v>
      </c>
      <c r="K23" s="361"/>
      <c r="L23" s="356"/>
      <c r="M23" s="359">
        <v>1</v>
      </c>
      <c r="N23" s="361"/>
      <c r="O23" s="354"/>
      <c r="P23" s="359">
        <v>1</v>
      </c>
      <c r="Q23" s="346"/>
      <c r="R23" s="356"/>
      <c r="S23" s="359">
        <v>1</v>
      </c>
      <c r="T23" s="361"/>
      <c r="U23" s="356"/>
      <c r="V23" s="359">
        <v>1</v>
      </c>
      <c r="W23" s="361"/>
      <c r="X23" s="356"/>
      <c r="Y23" s="359">
        <v>3</v>
      </c>
      <c r="Z23" s="361"/>
      <c r="AA23" s="356"/>
      <c r="AB23" s="359">
        <v>1</v>
      </c>
      <c r="AC23" s="347"/>
      <c r="AD23" s="356"/>
      <c r="AE23" s="359">
        <v>6</v>
      </c>
    </row>
    <row r="24" spans="1:31">
      <c r="A24" s="351"/>
      <c r="B24" s="353" t="s">
        <v>1010</v>
      </c>
      <c r="C24" s="354"/>
      <c r="D24" s="355">
        <v>147</v>
      </c>
      <c r="E24" s="346"/>
      <c r="F24" s="356"/>
      <c r="G24" s="355">
        <v>159</v>
      </c>
      <c r="H24" s="361"/>
      <c r="I24" s="356"/>
      <c r="J24" s="355">
        <v>154</v>
      </c>
      <c r="K24" s="361"/>
      <c r="L24" s="356"/>
      <c r="M24" s="355">
        <v>145</v>
      </c>
      <c r="N24" s="361"/>
      <c r="O24" s="354"/>
      <c r="P24" s="355">
        <v>150</v>
      </c>
      <c r="Q24" s="346"/>
      <c r="R24" s="356"/>
      <c r="S24" s="355">
        <v>167</v>
      </c>
      <c r="T24" s="361"/>
      <c r="U24" s="356"/>
      <c r="V24" s="355">
        <v>170</v>
      </c>
      <c r="W24" s="361"/>
      <c r="X24" s="356"/>
      <c r="Y24" s="355">
        <v>163</v>
      </c>
      <c r="Z24" s="361"/>
      <c r="AA24" s="356"/>
      <c r="AB24" s="355">
        <v>605</v>
      </c>
      <c r="AC24" s="347"/>
      <c r="AD24" s="356"/>
      <c r="AE24" s="355">
        <v>650</v>
      </c>
    </row>
    <row r="25" spans="1:31">
      <c r="A25" s="351"/>
      <c r="B25" s="361"/>
      <c r="C25" s="354"/>
      <c r="D25" s="355"/>
      <c r="E25" s="346"/>
      <c r="F25" s="356"/>
      <c r="G25" s="355"/>
      <c r="H25" s="361"/>
      <c r="I25" s="356"/>
      <c r="J25" s="355"/>
      <c r="K25" s="361"/>
      <c r="L25" s="356"/>
      <c r="M25" s="355"/>
      <c r="N25" s="361"/>
      <c r="O25" s="354"/>
      <c r="P25" s="355"/>
      <c r="Q25" s="346"/>
      <c r="R25" s="356"/>
      <c r="S25" s="355"/>
      <c r="T25" s="361"/>
      <c r="U25" s="356"/>
      <c r="V25" s="355"/>
      <c r="W25" s="361"/>
      <c r="X25" s="356"/>
      <c r="Y25" s="355"/>
      <c r="Z25" s="361"/>
      <c r="AA25" s="356"/>
      <c r="AB25" s="355"/>
      <c r="AC25" s="347"/>
      <c r="AD25" s="356"/>
      <c r="AE25" s="355"/>
    </row>
    <row r="26" spans="1:31">
      <c r="A26" s="351"/>
      <c r="B26" s="361" t="s">
        <v>1011</v>
      </c>
      <c r="C26" s="354"/>
      <c r="D26" s="355">
        <v>1</v>
      </c>
      <c r="E26" s="362"/>
      <c r="F26" s="356"/>
      <c r="G26" s="355">
        <v>2</v>
      </c>
      <c r="H26" s="361"/>
      <c r="I26" s="356"/>
      <c r="J26" s="355">
        <v>3</v>
      </c>
      <c r="K26" s="361"/>
      <c r="L26" s="356"/>
      <c r="M26" s="355">
        <v>3</v>
      </c>
      <c r="N26" s="361"/>
      <c r="O26" s="354"/>
      <c r="P26" s="355">
        <v>2</v>
      </c>
      <c r="Q26" s="362"/>
      <c r="R26" s="356"/>
      <c r="S26" s="355">
        <v>3</v>
      </c>
      <c r="T26" s="361"/>
      <c r="U26" s="356"/>
      <c r="V26" s="355">
        <v>3</v>
      </c>
      <c r="W26" s="361"/>
      <c r="X26" s="356"/>
      <c r="Y26" s="355">
        <v>2</v>
      </c>
      <c r="Z26" s="361"/>
      <c r="AA26" s="356"/>
      <c r="AB26" s="357">
        <v>9</v>
      </c>
      <c r="AC26" s="336"/>
      <c r="AD26" s="356"/>
      <c r="AE26" s="357">
        <v>10</v>
      </c>
    </row>
    <row r="27" spans="1:31">
      <c r="A27" s="351"/>
      <c r="B27" s="361" t="s">
        <v>1013</v>
      </c>
      <c r="C27" s="344"/>
      <c r="D27" s="355">
        <v>89</v>
      </c>
      <c r="E27" s="346"/>
      <c r="F27" s="347"/>
      <c r="G27" s="355">
        <v>100</v>
      </c>
      <c r="H27" s="361"/>
      <c r="I27" s="347"/>
      <c r="J27" s="355">
        <v>94</v>
      </c>
      <c r="K27" s="361"/>
      <c r="L27" s="347"/>
      <c r="M27" s="355">
        <v>79</v>
      </c>
      <c r="N27" s="361"/>
      <c r="O27" s="344"/>
      <c r="P27" s="355">
        <v>85</v>
      </c>
      <c r="Q27" s="346"/>
      <c r="R27" s="347"/>
      <c r="S27" s="355">
        <v>98</v>
      </c>
      <c r="T27" s="361"/>
      <c r="U27" s="347"/>
      <c r="V27" s="355">
        <v>94</v>
      </c>
      <c r="W27" s="361"/>
      <c r="X27" s="347"/>
      <c r="Y27" s="355">
        <v>80</v>
      </c>
      <c r="Z27" s="361"/>
      <c r="AA27" s="336"/>
      <c r="AB27" s="357">
        <v>362</v>
      </c>
      <c r="AC27" s="336"/>
      <c r="AD27" s="336"/>
      <c r="AE27" s="357">
        <v>357</v>
      </c>
    </row>
    <row r="28" spans="1:31">
      <c r="A28" s="351"/>
      <c r="B28" s="361" t="s">
        <v>1014</v>
      </c>
      <c r="C28" s="344"/>
      <c r="D28" s="359">
        <v>20</v>
      </c>
      <c r="E28" s="346"/>
      <c r="F28" s="347"/>
      <c r="G28" s="359">
        <v>21</v>
      </c>
      <c r="H28" s="361"/>
      <c r="I28" s="347"/>
      <c r="J28" s="359">
        <v>22</v>
      </c>
      <c r="K28" s="361"/>
      <c r="L28" s="347"/>
      <c r="M28" s="359">
        <v>18</v>
      </c>
      <c r="N28" s="361"/>
      <c r="O28" s="344"/>
      <c r="P28" s="359">
        <v>19</v>
      </c>
      <c r="Q28" s="346"/>
      <c r="R28" s="347"/>
      <c r="S28" s="359">
        <v>22</v>
      </c>
      <c r="T28" s="361"/>
      <c r="U28" s="347"/>
      <c r="V28" s="359">
        <v>21</v>
      </c>
      <c r="W28" s="361"/>
      <c r="X28" s="347"/>
      <c r="Y28" s="359">
        <v>18</v>
      </c>
      <c r="Z28" s="361"/>
      <c r="AA28" s="336"/>
      <c r="AB28" s="359">
        <v>81</v>
      </c>
      <c r="AC28" s="336"/>
      <c r="AD28" s="336"/>
      <c r="AE28" s="359">
        <v>80</v>
      </c>
    </row>
    <row r="29" spans="1:31">
      <c r="A29" s="351"/>
      <c r="B29" s="83"/>
      <c r="C29" s="344"/>
      <c r="D29" s="355">
        <v>257</v>
      </c>
      <c r="E29" s="346"/>
      <c r="F29" s="347"/>
      <c r="G29" s="355">
        <v>282</v>
      </c>
      <c r="H29" s="83"/>
      <c r="I29" s="347"/>
      <c r="J29" s="355">
        <v>273</v>
      </c>
      <c r="K29" s="83"/>
      <c r="L29" s="347"/>
      <c r="M29" s="355">
        <v>245</v>
      </c>
      <c r="N29" s="83"/>
      <c r="O29" s="344"/>
      <c r="P29" s="355">
        <v>256</v>
      </c>
      <c r="Q29" s="346"/>
      <c r="R29" s="347"/>
      <c r="S29" s="355">
        <v>290</v>
      </c>
      <c r="T29" s="83"/>
      <c r="U29" s="347"/>
      <c r="V29" s="355">
        <v>288</v>
      </c>
      <c r="W29" s="83"/>
      <c r="X29" s="347"/>
      <c r="Y29" s="355">
        <v>263</v>
      </c>
      <c r="Z29" s="83"/>
      <c r="AA29" s="347"/>
      <c r="AB29" s="355">
        <v>1057</v>
      </c>
      <c r="AC29" s="347"/>
      <c r="AD29" s="347"/>
      <c r="AE29" s="355">
        <v>1097</v>
      </c>
    </row>
    <row r="30" spans="1:31">
      <c r="A30" s="351"/>
      <c r="B30" s="83"/>
      <c r="C30" s="344"/>
      <c r="D30" s="355"/>
      <c r="E30" s="346"/>
      <c r="F30" s="347"/>
      <c r="G30" s="355"/>
      <c r="H30" s="83"/>
      <c r="I30" s="347"/>
      <c r="J30" s="355"/>
      <c r="K30" s="83"/>
      <c r="L30" s="347"/>
      <c r="M30" s="355"/>
      <c r="N30" s="83"/>
      <c r="O30" s="344"/>
      <c r="P30" s="355"/>
      <c r="Q30" s="346"/>
      <c r="R30" s="347"/>
      <c r="S30" s="355"/>
      <c r="T30" s="83"/>
      <c r="U30" s="347"/>
      <c r="V30" s="355"/>
      <c r="W30" s="83"/>
      <c r="X30" s="347"/>
      <c r="Y30" s="355"/>
      <c r="Z30" s="83"/>
      <c r="AA30" s="347"/>
      <c r="AB30" s="355"/>
      <c r="AC30" s="347"/>
      <c r="AD30" s="347"/>
      <c r="AE30" s="355"/>
    </row>
    <row r="31" spans="1:31" ht="13.8">
      <c r="A31" s="363" t="s">
        <v>1018</v>
      </c>
      <c r="B31" s="83"/>
      <c r="C31" s="344"/>
      <c r="D31" s="355"/>
      <c r="E31" s="346"/>
      <c r="F31" s="347"/>
      <c r="G31" s="355"/>
      <c r="H31" s="83"/>
      <c r="I31" s="347"/>
      <c r="J31" s="355"/>
      <c r="K31" s="83"/>
      <c r="L31" s="347"/>
      <c r="M31" s="355"/>
      <c r="N31" s="83"/>
      <c r="O31" s="344"/>
      <c r="P31" s="355"/>
      <c r="Q31" s="346"/>
      <c r="R31" s="347"/>
      <c r="S31" s="355"/>
      <c r="T31" s="83"/>
      <c r="U31" s="347"/>
      <c r="V31" s="355"/>
      <c r="W31" s="83"/>
      <c r="X31" s="347"/>
      <c r="Y31" s="355"/>
      <c r="Z31" s="83"/>
      <c r="AA31" s="347"/>
      <c r="AB31" s="355"/>
      <c r="AC31" s="347"/>
      <c r="AD31" s="347"/>
      <c r="AE31" s="355"/>
    </row>
    <row r="32" spans="1:31">
      <c r="A32" s="363"/>
      <c r="B32" s="353" t="s">
        <v>1016</v>
      </c>
      <c r="C32" s="344"/>
      <c r="D32" s="359">
        <v>181</v>
      </c>
      <c r="E32" s="346"/>
      <c r="F32" s="347"/>
      <c r="G32" s="359">
        <v>0</v>
      </c>
      <c r="H32" s="83"/>
      <c r="I32" s="347"/>
      <c r="J32" s="359">
        <v>0</v>
      </c>
      <c r="K32" s="83"/>
      <c r="L32" s="347"/>
      <c r="M32" s="359">
        <v>0</v>
      </c>
      <c r="N32" s="83"/>
      <c r="O32" s="344"/>
      <c r="P32" s="359">
        <v>0</v>
      </c>
      <c r="Q32" s="346"/>
      <c r="R32" s="347"/>
      <c r="S32" s="359">
        <v>0</v>
      </c>
      <c r="T32" s="83"/>
      <c r="U32" s="347"/>
      <c r="V32" s="359">
        <v>0</v>
      </c>
      <c r="W32" s="83"/>
      <c r="X32" s="347"/>
      <c r="Y32" s="359">
        <v>0</v>
      </c>
      <c r="Z32" s="83"/>
      <c r="AA32" s="347"/>
      <c r="AB32" s="359">
        <v>181</v>
      </c>
      <c r="AC32" s="347"/>
      <c r="AD32" s="347"/>
      <c r="AE32" s="359">
        <v>0</v>
      </c>
    </row>
    <row r="33" spans="1:31">
      <c r="A33" s="351"/>
      <c r="B33" s="365"/>
      <c r="C33" s="366"/>
      <c r="D33" s="345"/>
      <c r="E33" s="346"/>
      <c r="F33" s="367"/>
      <c r="G33" s="345"/>
      <c r="H33" s="365"/>
      <c r="I33" s="367"/>
      <c r="J33" s="345"/>
      <c r="K33" s="365"/>
      <c r="L33" s="367"/>
      <c r="M33" s="345"/>
      <c r="N33" s="365"/>
      <c r="O33" s="366"/>
      <c r="P33" s="345"/>
      <c r="Q33" s="346"/>
      <c r="R33" s="367"/>
      <c r="S33" s="345"/>
      <c r="T33" s="365"/>
      <c r="U33" s="367"/>
      <c r="V33" s="345"/>
      <c r="W33" s="365"/>
      <c r="X33" s="367"/>
      <c r="Y33" s="345"/>
      <c r="Z33" s="365"/>
      <c r="AA33" s="367"/>
      <c r="AB33" s="345"/>
      <c r="AC33" s="347"/>
      <c r="AD33" s="367"/>
      <c r="AE33" s="345"/>
    </row>
    <row r="34" spans="1:31">
      <c r="A34" s="368" t="s">
        <v>996</v>
      </c>
      <c r="B34" s="364"/>
      <c r="C34" s="344"/>
      <c r="D34" s="355">
        <v>6426</v>
      </c>
      <c r="E34" s="346"/>
      <c r="F34" s="347"/>
      <c r="G34" s="355">
        <v>6728</v>
      </c>
      <c r="H34" s="364"/>
      <c r="I34" s="347"/>
      <c r="J34" s="355">
        <v>6611</v>
      </c>
      <c r="K34" s="364"/>
      <c r="L34" s="347"/>
      <c r="M34" s="355">
        <v>6216</v>
      </c>
      <c r="N34" s="364"/>
      <c r="O34" s="344"/>
      <c r="P34" s="355">
        <v>6241</v>
      </c>
      <c r="Q34" s="346"/>
      <c r="R34" s="347"/>
      <c r="S34" s="355">
        <v>6767</v>
      </c>
      <c r="T34" s="364"/>
      <c r="U34" s="347"/>
      <c r="V34" s="355">
        <v>6640</v>
      </c>
      <c r="W34" s="364"/>
      <c r="X34" s="347"/>
      <c r="Y34" s="355">
        <v>6258</v>
      </c>
      <c r="Z34" s="364"/>
      <c r="AA34" s="347"/>
      <c r="AB34" s="357">
        <v>25981</v>
      </c>
      <c r="AC34" s="336"/>
      <c r="AD34" s="347"/>
      <c r="AE34" s="357">
        <v>25906</v>
      </c>
    </row>
    <row r="35" spans="1:31">
      <c r="A35" s="351"/>
      <c r="B35" s="352"/>
      <c r="C35" s="369"/>
      <c r="D35" s="370"/>
      <c r="E35" s="346"/>
      <c r="F35" s="345"/>
      <c r="G35" s="370"/>
      <c r="H35" s="352"/>
      <c r="I35" s="345"/>
      <c r="J35" s="370"/>
      <c r="K35" s="352"/>
      <c r="L35" s="345"/>
      <c r="M35" s="370"/>
      <c r="N35" s="352"/>
      <c r="O35" s="369"/>
      <c r="P35" s="370"/>
      <c r="Q35" s="346"/>
      <c r="R35" s="345"/>
      <c r="S35" s="370"/>
      <c r="T35" s="352"/>
      <c r="U35" s="345"/>
      <c r="V35" s="370"/>
      <c r="W35" s="352"/>
      <c r="X35" s="345"/>
      <c r="Y35" s="370"/>
      <c r="Z35" s="352"/>
      <c r="AA35" s="345"/>
      <c r="AB35" s="370"/>
      <c r="AC35" s="336"/>
      <c r="AD35" s="345"/>
      <c r="AE35" s="370"/>
    </row>
    <row r="36" spans="1:31">
      <c r="A36" s="371" t="s">
        <v>988</v>
      </c>
      <c r="B36" s="352"/>
      <c r="C36" s="372"/>
      <c r="D36" s="359">
        <v>0</v>
      </c>
      <c r="E36" s="346"/>
      <c r="F36" s="373"/>
      <c r="G36" s="359">
        <v>0</v>
      </c>
      <c r="H36" s="352"/>
      <c r="I36" s="373"/>
      <c r="J36" s="359">
        <v>0</v>
      </c>
      <c r="K36" s="352"/>
      <c r="L36" s="373"/>
      <c r="M36" s="359">
        <v>-1</v>
      </c>
      <c r="N36" s="352"/>
      <c r="O36" s="372"/>
      <c r="P36" s="359">
        <v>1</v>
      </c>
      <c r="Q36" s="346"/>
      <c r="R36" s="373"/>
      <c r="S36" s="359">
        <v>0</v>
      </c>
      <c r="T36" s="352"/>
      <c r="U36" s="373"/>
      <c r="V36" s="359">
        <v>0</v>
      </c>
      <c r="W36" s="352"/>
      <c r="X36" s="373"/>
      <c r="Y36" s="359">
        <v>0</v>
      </c>
      <c r="Z36" s="352"/>
      <c r="AA36" s="373"/>
      <c r="AB36" s="359">
        <v>-1</v>
      </c>
      <c r="AC36" s="336"/>
      <c r="AD36" s="373"/>
      <c r="AE36" s="359">
        <v>1</v>
      </c>
    </row>
    <row r="37" spans="1:31">
      <c r="A37" s="371"/>
      <c r="B37" s="352"/>
      <c r="C37" s="344"/>
      <c r="D37" s="374"/>
      <c r="E37" s="346"/>
      <c r="F37" s="347"/>
      <c r="G37" s="374"/>
      <c r="H37" s="352"/>
      <c r="I37" s="347"/>
      <c r="J37" s="374"/>
      <c r="K37" s="352"/>
      <c r="L37" s="347"/>
      <c r="M37" s="374"/>
      <c r="N37" s="352"/>
      <c r="O37" s="344"/>
      <c r="P37" s="374"/>
      <c r="Q37" s="346"/>
      <c r="R37" s="347"/>
      <c r="S37" s="374"/>
      <c r="T37" s="352"/>
      <c r="U37" s="347"/>
      <c r="V37" s="374"/>
      <c r="W37" s="352"/>
      <c r="X37" s="347"/>
      <c r="Y37" s="374"/>
      <c r="Z37" s="352"/>
      <c r="AA37" s="347"/>
      <c r="AB37" s="374"/>
      <c r="AC37" s="336"/>
      <c r="AD37" s="347"/>
      <c r="AE37" s="374"/>
    </row>
    <row r="38" spans="1:31" ht="13.8" thickBot="1">
      <c r="A38" s="371" t="s">
        <v>634</v>
      </c>
      <c r="B38" s="352"/>
      <c r="C38" s="354" t="s">
        <v>566</v>
      </c>
      <c r="D38" s="375">
        <v>6426</v>
      </c>
      <c r="E38" s="346"/>
      <c r="F38" s="356" t="s">
        <v>566</v>
      </c>
      <c r="G38" s="375">
        <v>6728</v>
      </c>
      <c r="H38" s="352"/>
      <c r="I38" s="356" t="s">
        <v>566</v>
      </c>
      <c r="J38" s="375">
        <v>6611</v>
      </c>
      <c r="K38" s="352"/>
      <c r="L38" s="356" t="s">
        <v>566</v>
      </c>
      <c r="M38" s="375">
        <v>6215</v>
      </c>
      <c r="N38" s="352"/>
      <c r="O38" s="354" t="s">
        <v>566</v>
      </c>
      <c r="P38" s="375">
        <v>6242</v>
      </c>
      <c r="Q38" s="346"/>
      <c r="R38" s="356" t="s">
        <v>566</v>
      </c>
      <c r="S38" s="375">
        <v>6767</v>
      </c>
      <c r="T38" s="352"/>
      <c r="U38" s="356" t="s">
        <v>566</v>
      </c>
      <c r="V38" s="375">
        <v>6640</v>
      </c>
      <c r="W38" s="352"/>
      <c r="X38" s="356" t="s">
        <v>566</v>
      </c>
      <c r="Y38" s="375">
        <v>6258</v>
      </c>
      <c r="Z38" s="352"/>
      <c r="AA38" s="358" t="s">
        <v>566</v>
      </c>
      <c r="AB38" s="375">
        <v>25980</v>
      </c>
      <c r="AC38" s="336"/>
      <c r="AD38" s="358" t="s">
        <v>566</v>
      </c>
      <c r="AE38" s="375">
        <v>25907</v>
      </c>
    </row>
    <row r="39" spans="1:31" ht="13.8" thickTop="1">
      <c r="A39" s="336"/>
      <c r="B39" s="376"/>
      <c r="C39" s="354"/>
      <c r="D39" s="355"/>
      <c r="E39" s="346"/>
      <c r="F39" s="347"/>
      <c r="G39" s="347"/>
      <c r="H39" s="377"/>
      <c r="I39" s="347"/>
      <c r="J39" s="347"/>
      <c r="K39" s="377"/>
      <c r="L39" s="347"/>
      <c r="M39" s="347"/>
      <c r="N39" s="377"/>
      <c r="O39" s="354"/>
      <c r="P39" s="355"/>
      <c r="Q39" s="346"/>
      <c r="R39" s="347"/>
      <c r="S39" s="347"/>
      <c r="T39" s="377"/>
      <c r="U39" s="347"/>
      <c r="V39" s="347"/>
      <c r="W39" s="377"/>
      <c r="X39" s="347"/>
      <c r="Y39" s="347"/>
      <c r="Z39" s="377"/>
      <c r="AA39" s="330"/>
      <c r="AB39" s="336"/>
      <c r="AC39" s="330"/>
      <c r="AD39" s="330"/>
      <c r="AE39" s="336"/>
    </row>
    <row r="40" spans="1:31">
      <c r="A40" s="330"/>
      <c r="B40" s="378"/>
      <c r="C40" s="379"/>
      <c r="D40" s="380"/>
      <c r="E40" s="381"/>
      <c r="F40" s="360"/>
      <c r="G40" s="360"/>
      <c r="H40" s="382"/>
      <c r="I40" s="360"/>
      <c r="J40" s="360"/>
      <c r="K40" s="382"/>
      <c r="L40" s="360"/>
      <c r="M40" s="360"/>
      <c r="N40" s="382"/>
      <c r="O40" s="379"/>
      <c r="P40" s="380"/>
      <c r="Q40" s="381"/>
      <c r="R40" s="360"/>
      <c r="S40" s="360"/>
      <c r="T40" s="382"/>
      <c r="U40" s="360"/>
      <c r="V40" s="360"/>
      <c r="W40" s="382"/>
      <c r="X40" s="360"/>
      <c r="Y40" s="360"/>
      <c r="Z40" s="382"/>
      <c r="AA40" s="330"/>
      <c r="AB40" s="330"/>
      <c r="AC40" s="330"/>
      <c r="AD40" s="330"/>
      <c r="AE40" s="330"/>
    </row>
    <row r="41" spans="1:31">
      <c r="A41" s="330"/>
      <c r="B41" s="383"/>
      <c r="C41" s="379"/>
      <c r="D41" s="380"/>
      <c r="E41" s="381"/>
      <c r="F41" s="360"/>
      <c r="G41" s="360"/>
      <c r="H41" s="384"/>
      <c r="I41" s="360"/>
      <c r="J41" s="360"/>
      <c r="K41" s="384"/>
      <c r="L41" s="360"/>
      <c r="M41" s="360"/>
      <c r="N41" s="384"/>
      <c r="O41" s="379"/>
      <c r="P41" s="380"/>
      <c r="Q41" s="381"/>
      <c r="R41" s="360"/>
      <c r="S41" s="360"/>
      <c r="T41" s="384"/>
      <c r="U41" s="360"/>
      <c r="V41" s="360"/>
      <c r="W41" s="384"/>
      <c r="X41" s="360"/>
      <c r="Y41" s="360"/>
      <c r="Z41" s="384"/>
      <c r="AA41" s="330"/>
      <c r="AB41" s="330"/>
      <c r="AC41" s="330"/>
      <c r="AD41" s="330"/>
      <c r="AE41" s="330"/>
    </row>
    <row r="42" spans="1:31">
      <c r="A42" s="368" t="s">
        <v>996</v>
      </c>
      <c r="B42" s="378"/>
      <c r="C42" s="379"/>
      <c r="D42" s="380"/>
      <c r="E42" s="381"/>
      <c r="F42" s="360"/>
      <c r="G42" s="360"/>
      <c r="H42" s="382"/>
      <c r="I42" s="360"/>
      <c r="J42" s="360"/>
      <c r="K42" s="382"/>
      <c r="L42" s="360"/>
      <c r="M42" s="360"/>
      <c r="N42" s="382"/>
      <c r="O42" s="379"/>
      <c r="P42" s="380"/>
      <c r="Q42" s="381"/>
      <c r="R42" s="360"/>
      <c r="S42" s="360"/>
      <c r="T42" s="382"/>
      <c r="U42" s="360"/>
      <c r="V42" s="360"/>
      <c r="W42" s="382"/>
      <c r="X42" s="360"/>
      <c r="Y42" s="360"/>
      <c r="Z42" s="382"/>
      <c r="AA42" s="330"/>
      <c r="AB42" s="330"/>
      <c r="AC42" s="330"/>
      <c r="AD42" s="330"/>
      <c r="AE42" s="330"/>
    </row>
    <row r="43" spans="1:31">
      <c r="A43" s="330"/>
      <c r="B43" s="361" t="s">
        <v>1019</v>
      </c>
      <c r="C43" s="354" t="s">
        <v>566</v>
      </c>
      <c r="D43" s="355">
        <v>4140</v>
      </c>
      <c r="E43" s="381"/>
      <c r="F43" s="356" t="s">
        <v>566</v>
      </c>
      <c r="G43" s="385">
        <v>4155</v>
      </c>
      <c r="H43" s="361"/>
      <c r="I43" s="356" t="s">
        <v>566</v>
      </c>
      <c r="J43" s="385">
        <v>4065</v>
      </c>
      <c r="K43" s="361"/>
      <c r="L43" s="356" t="s">
        <v>566</v>
      </c>
      <c r="M43" s="385">
        <v>4128</v>
      </c>
      <c r="N43" s="361"/>
      <c r="O43" s="354" t="s">
        <v>566</v>
      </c>
      <c r="P43" s="355">
        <v>3992</v>
      </c>
      <c r="Q43" s="381"/>
      <c r="R43" s="356" t="s">
        <v>566</v>
      </c>
      <c r="S43" s="385">
        <v>4194</v>
      </c>
      <c r="T43" s="361"/>
      <c r="U43" s="356" t="s">
        <v>566</v>
      </c>
      <c r="V43" s="385">
        <v>4117</v>
      </c>
      <c r="W43" s="361"/>
      <c r="X43" s="356" t="s">
        <v>566</v>
      </c>
      <c r="Y43" s="385">
        <v>4183</v>
      </c>
      <c r="Z43" s="361"/>
      <c r="AA43" s="356" t="s">
        <v>566</v>
      </c>
      <c r="AB43" s="386">
        <v>16488</v>
      </c>
      <c r="AC43" s="383"/>
      <c r="AD43" s="356" t="s">
        <v>566</v>
      </c>
      <c r="AE43" s="386">
        <v>16486</v>
      </c>
    </row>
    <row r="44" spans="1:31">
      <c r="A44" s="330"/>
      <c r="B44" s="361" t="s">
        <v>1017</v>
      </c>
      <c r="C44" s="344"/>
      <c r="D44" s="359">
        <v>174</v>
      </c>
      <c r="E44" s="381"/>
      <c r="F44" s="347"/>
      <c r="G44" s="387">
        <v>194</v>
      </c>
      <c r="H44" s="361"/>
      <c r="I44" s="347"/>
      <c r="J44" s="387">
        <v>197</v>
      </c>
      <c r="K44" s="361"/>
      <c r="L44" s="347"/>
      <c r="M44" s="387">
        <v>211</v>
      </c>
      <c r="N44" s="361"/>
      <c r="O44" s="344"/>
      <c r="P44" s="359">
        <v>204</v>
      </c>
      <c r="Q44" s="381"/>
      <c r="R44" s="347"/>
      <c r="S44" s="387">
        <v>224</v>
      </c>
      <c r="T44" s="361"/>
      <c r="U44" s="347"/>
      <c r="V44" s="387">
        <v>221</v>
      </c>
      <c r="W44" s="361"/>
      <c r="X44" s="347"/>
      <c r="Y44" s="387">
        <v>240</v>
      </c>
      <c r="Z44" s="361"/>
      <c r="AA44" s="388"/>
      <c r="AB44" s="387">
        <v>776</v>
      </c>
      <c r="AC44" s="384"/>
      <c r="AD44" s="388"/>
      <c r="AE44" s="387">
        <v>889</v>
      </c>
    </row>
    <row r="45" spans="1:31">
      <c r="A45" s="330"/>
      <c r="B45" s="353" t="s">
        <v>1010</v>
      </c>
      <c r="C45" s="344"/>
      <c r="D45" s="385">
        <v>4314</v>
      </c>
      <c r="E45" s="381"/>
      <c r="F45" s="347"/>
      <c r="G45" s="385">
        <v>4349</v>
      </c>
      <c r="H45" s="361"/>
      <c r="I45" s="347"/>
      <c r="J45" s="385">
        <v>4262</v>
      </c>
      <c r="K45" s="361"/>
      <c r="L45" s="347"/>
      <c r="M45" s="385">
        <v>4339</v>
      </c>
      <c r="N45" s="361"/>
      <c r="O45" s="344"/>
      <c r="P45" s="385">
        <v>4196</v>
      </c>
      <c r="Q45" s="381"/>
      <c r="R45" s="347"/>
      <c r="S45" s="385">
        <v>4418</v>
      </c>
      <c r="T45" s="361"/>
      <c r="U45" s="347"/>
      <c r="V45" s="385">
        <v>4338</v>
      </c>
      <c r="W45" s="361"/>
      <c r="X45" s="347"/>
      <c r="Y45" s="385">
        <v>4423</v>
      </c>
      <c r="Z45" s="361"/>
      <c r="AA45" s="388"/>
      <c r="AB45" s="385">
        <v>17264</v>
      </c>
      <c r="AC45" s="384"/>
      <c r="AD45" s="388"/>
      <c r="AE45" s="385">
        <v>17375</v>
      </c>
    </row>
    <row r="46" spans="1:31">
      <c r="A46" s="330"/>
      <c r="B46" s="361"/>
      <c r="C46" s="344"/>
      <c r="D46" s="355"/>
      <c r="E46" s="381"/>
      <c r="F46" s="347"/>
      <c r="G46" s="385"/>
      <c r="H46" s="361"/>
      <c r="I46" s="347"/>
      <c r="J46" s="385"/>
      <c r="K46" s="361"/>
      <c r="L46" s="347"/>
      <c r="M46" s="385"/>
      <c r="N46" s="361"/>
      <c r="O46" s="344"/>
      <c r="P46" s="355"/>
      <c r="Q46" s="381"/>
      <c r="R46" s="347"/>
      <c r="S46" s="385"/>
      <c r="T46" s="361"/>
      <c r="U46" s="347"/>
      <c r="V46" s="385"/>
      <c r="W46" s="361"/>
      <c r="X46" s="347"/>
      <c r="Y46" s="385"/>
      <c r="Z46" s="361"/>
      <c r="AA46" s="388"/>
      <c r="AB46" s="385"/>
      <c r="AC46" s="384"/>
      <c r="AD46" s="388"/>
      <c r="AE46" s="385"/>
    </row>
    <row r="47" spans="1:31">
      <c r="A47" s="330"/>
      <c r="B47" s="361" t="s">
        <v>1011</v>
      </c>
      <c r="C47" s="344"/>
      <c r="D47" s="355">
        <v>18</v>
      </c>
      <c r="E47" s="381"/>
      <c r="F47" s="347"/>
      <c r="G47" s="385">
        <v>19</v>
      </c>
      <c r="H47" s="361"/>
      <c r="I47" s="347"/>
      <c r="J47" s="385">
        <v>24</v>
      </c>
      <c r="K47" s="361"/>
      <c r="L47" s="347"/>
      <c r="M47" s="385">
        <v>22</v>
      </c>
      <c r="N47" s="361"/>
      <c r="O47" s="344"/>
      <c r="P47" s="355">
        <v>24</v>
      </c>
      <c r="Q47" s="381"/>
      <c r="R47" s="347"/>
      <c r="S47" s="385">
        <v>21</v>
      </c>
      <c r="T47" s="361"/>
      <c r="U47" s="347"/>
      <c r="V47" s="385">
        <v>28</v>
      </c>
      <c r="W47" s="361"/>
      <c r="X47" s="347"/>
      <c r="Y47" s="385">
        <v>18</v>
      </c>
      <c r="Z47" s="361"/>
      <c r="AA47" s="388"/>
      <c r="AB47" s="386">
        <v>83</v>
      </c>
      <c r="AC47" s="383"/>
      <c r="AD47" s="388"/>
      <c r="AE47" s="386">
        <v>91</v>
      </c>
    </row>
    <row r="48" spans="1:31">
      <c r="A48" s="330"/>
      <c r="B48" s="361" t="s">
        <v>1012</v>
      </c>
      <c r="C48" s="344"/>
      <c r="D48" s="355">
        <v>111</v>
      </c>
      <c r="E48" s="381"/>
      <c r="F48" s="347"/>
      <c r="G48" s="385">
        <v>116</v>
      </c>
      <c r="H48" s="361"/>
      <c r="I48" s="347"/>
      <c r="J48" s="385">
        <v>125</v>
      </c>
      <c r="K48" s="361"/>
      <c r="L48" s="347"/>
      <c r="M48" s="385">
        <v>120</v>
      </c>
      <c r="N48" s="361"/>
      <c r="O48" s="344"/>
      <c r="P48" s="355">
        <v>120</v>
      </c>
      <c r="Q48" s="381"/>
      <c r="R48" s="347"/>
      <c r="S48" s="385">
        <v>130</v>
      </c>
      <c r="T48" s="361"/>
      <c r="U48" s="347"/>
      <c r="V48" s="385">
        <v>137</v>
      </c>
      <c r="W48" s="361"/>
      <c r="X48" s="347"/>
      <c r="Y48" s="385">
        <v>131</v>
      </c>
      <c r="Z48" s="361"/>
      <c r="AA48" s="388"/>
      <c r="AB48" s="386">
        <v>472</v>
      </c>
      <c r="AC48" s="383"/>
      <c r="AD48" s="388"/>
      <c r="AE48" s="386">
        <v>518</v>
      </c>
    </row>
    <row r="49" spans="1:31">
      <c r="A49" s="330"/>
      <c r="B49" s="361" t="s">
        <v>1013</v>
      </c>
      <c r="C49" s="344"/>
      <c r="D49" s="355">
        <v>1517</v>
      </c>
      <c r="E49" s="381"/>
      <c r="F49" s="347"/>
      <c r="G49" s="385">
        <v>1734</v>
      </c>
      <c r="H49" s="361"/>
      <c r="I49" s="347"/>
      <c r="J49" s="385">
        <v>1700</v>
      </c>
      <c r="K49" s="361"/>
      <c r="L49" s="347"/>
      <c r="M49" s="385">
        <v>1304</v>
      </c>
      <c r="N49" s="361"/>
      <c r="O49" s="344"/>
      <c r="P49" s="355">
        <v>1474</v>
      </c>
      <c r="Q49" s="381"/>
      <c r="R49" s="347"/>
      <c r="S49" s="385">
        <v>1708</v>
      </c>
      <c r="T49" s="361"/>
      <c r="U49" s="347"/>
      <c r="V49" s="385">
        <v>1659</v>
      </c>
      <c r="W49" s="361"/>
      <c r="X49" s="347"/>
      <c r="Y49" s="385">
        <v>1269</v>
      </c>
      <c r="Z49" s="361"/>
      <c r="AA49" s="388"/>
      <c r="AB49" s="386">
        <v>6255</v>
      </c>
      <c r="AC49" s="383"/>
      <c r="AD49" s="388"/>
      <c r="AE49" s="386">
        <v>6110</v>
      </c>
    </row>
    <row r="50" spans="1:31">
      <c r="A50" s="330"/>
      <c r="B50" s="361" t="s">
        <v>1014</v>
      </c>
      <c r="C50" s="344"/>
      <c r="D50" s="359">
        <v>466</v>
      </c>
      <c r="E50" s="381"/>
      <c r="F50" s="347"/>
      <c r="G50" s="387">
        <v>510</v>
      </c>
      <c r="H50" s="361"/>
      <c r="I50" s="347"/>
      <c r="J50" s="387">
        <v>500</v>
      </c>
      <c r="K50" s="361"/>
      <c r="L50" s="347"/>
      <c r="M50" s="387">
        <v>431</v>
      </c>
      <c r="N50" s="361"/>
      <c r="O50" s="344"/>
      <c r="P50" s="359">
        <v>427</v>
      </c>
      <c r="Q50" s="381"/>
      <c r="R50" s="347"/>
      <c r="S50" s="387">
        <v>490</v>
      </c>
      <c r="T50" s="361"/>
      <c r="U50" s="347"/>
      <c r="V50" s="387">
        <v>478</v>
      </c>
      <c r="W50" s="361"/>
      <c r="X50" s="347"/>
      <c r="Y50" s="387">
        <v>417</v>
      </c>
      <c r="Z50" s="361"/>
      <c r="AA50" s="388"/>
      <c r="AB50" s="387">
        <v>1907</v>
      </c>
      <c r="AC50" s="383"/>
      <c r="AD50" s="388"/>
      <c r="AE50" s="387">
        <v>1812</v>
      </c>
    </row>
    <row r="51" spans="1:31">
      <c r="A51" s="330"/>
      <c r="B51" s="361"/>
      <c r="C51" s="344"/>
      <c r="D51" s="385"/>
      <c r="E51" s="381"/>
      <c r="F51" s="347"/>
      <c r="G51" s="385"/>
      <c r="H51" s="361"/>
      <c r="I51" s="347"/>
      <c r="J51" s="385"/>
      <c r="K51" s="361"/>
      <c r="L51" s="347"/>
      <c r="M51" s="385"/>
      <c r="N51" s="361"/>
      <c r="O51" s="344"/>
      <c r="P51" s="385"/>
      <c r="Q51" s="381"/>
      <c r="R51" s="347"/>
      <c r="S51" s="385"/>
      <c r="T51" s="361"/>
      <c r="U51" s="347"/>
      <c r="V51" s="385"/>
      <c r="W51" s="361"/>
      <c r="X51" s="347"/>
      <c r="Y51" s="385"/>
      <c r="Z51" s="361"/>
      <c r="AA51" s="388"/>
      <c r="AB51" s="385"/>
      <c r="AC51" s="383"/>
      <c r="AD51" s="388"/>
      <c r="AE51" s="385"/>
    </row>
    <row r="52" spans="1:31" ht="13.8" thickBot="1">
      <c r="A52" s="330"/>
      <c r="B52" s="330"/>
      <c r="C52" s="354" t="s">
        <v>566</v>
      </c>
      <c r="D52" s="389">
        <v>6426</v>
      </c>
      <c r="E52" s="381"/>
      <c r="F52" s="356" t="s">
        <v>566</v>
      </c>
      <c r="G52" s="389">
        <v>6728</v>
      </c>
      <c r="H52" s="360"/>
      <c r="I52" s="356" t="s">
        <v>566</v>
      </c>
      <c r="J52" s="389">
        <v>6611</v>
      </c>
      <c r="K52" s="360"/>
      <c r="L52" s="356" t="s">
        <v>566</v>
      </c>
      <c r="M52" s="389">
        <v>6216</v>
      </c>
      <c r="N52" s="360"/>
      <c r="O52" s="354" t="s">
        <v>566</v>
      </c>
      <c r="P52" s="389">
        <v>6241</v>
      </c>
      <c r="Q52" s="381"/>
      <c r="R52" s="356" t="s">
        <v>566</v>
      </c>
      <c r="S52" s="389">
        <v>6767</v>
      </c>
      <c r="T52" s="360"/>
      <c r="U52" s="356" t="s">
        <v>566</v>
      </c>
      <c r="V52" s="389">
        <v>6640</v>
      </c>
      <c r="W52" s="360"/>
      <c r="X52" s="356" t="s">
        <v>566</v>
      </c>
      <c r="Y52" s="389">
        <v>6258</v>
      </c>
      <c r="Z52" s="360"/>
      <c r="AA52" s="356" t="s">
        <v>566</v>
      </c>
      <c r="AB52" s="389">
        <v>25981</v>
      </c>
      <c r="AC52" s="383"/>
      <c r="AD52" s="356" t="s">
        <v>566</v>
      </c>
      <c r="AE52" s="389">
        <v>25906</v>
      </c>
    </row>
    <row r="53" spans="1:31" ht="14.4" thickTop="1" thickBot="1">
      <c r="C53" s="390"/>
      <c r="D53" s="391"/>
      <c r="E53" s="392"/>
      <c r="F53" s="360"/>
      <c r="G53" s="360"/>
      <c r="H53" s="393"/>
      <c r="I53" s="360"/>
      <c r="J53" s="360"/>
      <c r="K53" s="393"/>
      <c r="L53" s="360"/>
      <c r="M53" s="360"/>
      <c r="N53" s="393"/>
      <c r="O53" s="390"/>
      <c r="P53" s="391"/>
      <c r="Q53" s="392"/>
      <c r="R53" s="360"/>
      <c r="S53" s="360"/>
      <c r="T53" s="393"/>
      <c r="U53" s="360"/>
      <c r="V53" s="360"/>
      <c r="W53" s="393"/>
      <c r="X53" s="360"/>
      <c r="Y53" s="360"/>
      <c r="Z53" s="393"/>
      <c r="AB53" s="330"/>
      <c r="AC53" s="330"/>
      <c r="AE53" s="330"/>
    </row>
    <row r="54" spans="1:31">
      <c r="C54" s="360"/>
      <c r="D54" s="360"/>
      <c r="E54" s="360"/>
      <c r="F54" s="360"/>
      <c r="G54" s="360"/>
      <c r="H54" s="360"/>
      <c r="I54" s="360"/>
      <c r="J54" s="360"/>
      <c r="L54" s="360"/>
      <c r="M54" s="360"/>
      <c r="O54" s="360"/>
      <c r="P54" s="360"/>
      <c r="Q54" s="360"/>
      <c r="R54" s="360"/>
      <c r="S54" s="360"/>
      <c r="T54" s="360"/>
      <c r="U54" s="360"/>
      <c r="V54" s="360"/>
      <c r="X54" s="360"/>
      <c r="Y54" s="360"/>
      <c r="Z54" s="360"/>
      <c r="AB54" s="330"/>
      <c r="AC54" s="330"/>
      <c r="AE54" s="330"/>
    </row>
    <row r="55" spans="1:31">
      <c r="A55" s="154" t="s">
        <v>600</v>
      </c>
      <c r="B55" s="943" t="s">
        <v>993</v>
      </c>
      <c r="C55" s="943"/>
      <c r="D55" s="943"/>
      <c r="E55" s="943"/>
      <c r="F55" s="943"/>
      <c r="G55" s="943"/>
      <c r="H55" s="943"/>
      <c r="I55" s="943"/>
      <c r="J55" s="943"/>
      <c r="K55" s="943"/>
      <c r="L55" s="943"/>
      <c r="M55" s="943"/>
      <c r="N55" s="943"/>
      <c r="O55" s="943"/>
      <c r="P55" s="943"/>
      <c r="Q55" s="943"/>
      <c r="R55" s="943"/>
      <c r="S55" s="943"/>
      <c r="T55" s="943"/>
      <c r="U55" s="943"/>
      <c r="V55" s="943"/>
      <c r="W55" s="943"/>
      <c r="X55" s="943"/>
      <c r="Y55" s="943"/>
      <c r="Z55" s="943"/>
      <c r="AA55" s="943"/>
      <c r="AB55" s="943"/>
      <c r="AC55" s="943"/>
      <c r="AD55" s="943"/>
      <c r="AE55" s="943"/>
    </row>
    <row r="56" spans="1:31">
      <c r="B56" s="224"/>
      <c r="C56" s="360"/>
      <c r="D56" s="360"/>
      <c r="E56" s="360"/>
      <c r="F56" s="360"/>
      <c r="G56" s="360"/>
      <c r="H56" s="360"/>
      <c r="K56" s="201"/>
      <c r="N56" s="224"/>
      <c r="O56" s="393"/>
      <c r="P56" s="393"/>
      <c r="Q56" s="393"/>
      <c r="R56" s="393"/>
      <c r="S56" s="360"/>
      <c r="T56" s="393"/>
      <c r="W56" s="224"/>
      <c r="X56" s="393"/>
      <c r="Y56" s="393"/>
      <c r="Z56" s="393"/>
    </row>
    <row r="57" spans="1:31">
      <c r="B57" s="224"/>
      <c r="C57" s="360"/>
      <c r="D57" s="360"/>
      <c r="E57" s="360"/>
      <c r="F57" s="360"/>
      <c r="G57" s="360"/>
      <c r="H57" s="360"/>
      <c r="K57" s="201"/>
      <c r="N57" s="224"/>
      <c r="O57" s="393"/>
      <c r="P57" s="393"/>
      <c r="Q57" s="393"/>
      <c r="R57" s="393"/>
      <c r="S57" s="360"/>
      <c r="T57" s="393"/>
      <c r="W57" s="224"/>
      <c r="X57" s="393"/>
      <c r="Y57" s="393"/>
      <c r="Z57" s="393"/>
    </row>
    <row r="58" spans="1:31">
      <c r="B58" s="224"/>
      <c r="C58" s="360"/>
      <c r="D58" s="360"/>
      <c r="E58" s="360"/>
      <c r="F58" s="360"/>
      <c r="G58" s="360"/>
      <c r="H58" s="360"/>
      <c r="K58" s="201"/>
      <c r="N58" s="224"/>
      <c r="O58" s="393"/>
      <c r="P58" s="393"/>
      <c r="Q58" s="393"/>
      <c r="R58" s="393"/>
      <c r="S58" s="360"/>
      <c r="T58" s="393"/>
      <c r="W58" s="224"/>
      <c r="X58" s="393"/>
      <c r="Y58" s="393"/>
      <c r="Z58" s="393"/>
    </row>
    <row r="59" spans="1:31">
      <c r="B59" s="224"/>
      <c r="C59" s="360"/>
      <c r="D59" s="360"/>
      <c r="E59" s="360"/>
      <c r="F59" s="360"/>
      <c r="G59" s="360"/>
      <c r="H59" s="360"/>
      <c r="K59" s="201"/>
      <c r="N59" s="224"/>
      <c r="O59" s="393"/>
      <c r="P59" s="393"/>
      <c r="Q59" s="393"/>
      <c r="R59" s="393"/>
      <c r="S59" s="360"/>
      <c r="T59" s="393"/>
      <c r="W59" s="224"/>
      <c r="X59" s="393"/>
      <c r="Y59" s="393"/>
      <c r="Z59" s="393"/>
    </row>
    <row r="60" spans="1:31">
      <c r="C60" s="360"/>
      <c r="D60" s="360"/>
      <c r="E60" s="360"/>
      <c r="F60" s="360"/>
      <c r="G60" s="360"/>
      <c r="H60" s="360"/>
      <c r="O60" s="393"/>
      <c r="P60" s="393"/>
      <c r="Q60" s="393"/>
      <c r="R60" s="393"/>
      <c r="S60" s="360"/>
      <c r="T60" s="393"/>
      <c r="X60" s="393"/>
      <c r="Y60" s="393"/>
      <c r="Z60" s="393"/>
    </row>
    <row r="61" spans="1:31">
      <c r="C61" s="360"/>
      <c r="D61" s="360"/>
      <c r="E61" s="360"/>
      <c r="F61" s="360"/>
      <c r="G61" s="360"/>
      <c r="H61" s="360"/>
      <c r="O61" s="393"/>
      <c r="P61" s="393"/>
      <c r="Q61" s="393"/>
      <c r="R61" s="393"/>
      <c r="S61" s="360"/>
      <c r="T61" s="393"/>
      <c r="X61" s="393"/>
      <c r="Y61" s="393"/>
      <c r="Z61" s="393"/>
    </row>
    <row r="62" spans="1:31">
      <c r="C62" s="360"/>
      <c r="D62" s="360"/>
      <c r="E62" s="360"/>
      <c r="F62" s="360"/>
      <c r="G62" s="360"/>
      <c r="H62" s="360"/>
      <c r="O62" s="393"/>
      <c r="P62" s="393"/>
      <c r="Q62" s="393"/>
      <c r="R62" s="393"/>
      <c r="S62" s="360"/>
      <c r="T62" s="393"/>
      <c r="X62" s="393"/>
      <c r="Y62" s="393"/>
      <c r="Z62" s="393"/>
    </row>
    <row r="63" spans="1:31">
      <c r="C63" s="360"/>
      <c r="D63" s="360"/>
      <c r="E63" s="360"/>
      <c r="F63" s="360"/>
      <c r="G63" s="360"/>
      <c r="H63" s="360"/>
      <c r="O63" s="393"/>
      <c r="P63" s="393"/>
      <c r="Q63" s="393"/>
      <c r="R63" s="393"/>
      <c r="S63" s="360"/>
      <c r="T63" s="393"/>
      <c r="X63" s="393"/>
      <c r="Y63" s="393"/>
      <c r="Z63" s="393"/>
    </row>
    <row r="64" spans="1:31">
      <c r="C64" s="360"/>
      <c r="D64" s="360"/>
      <c r="E64" s="360"/>
      <c r="F64" s="360"/>
      <c r="G64" s="360"/>
      <c r="H64" s="360"/>
      <c r="O64" s="393"/>
      <c r="P64" s="393"/>
      <c r="Q64" s="393"/>
      <c r="R64" s="393"/>
      <c r="S64" s="360"/>
      <c r="T64" s="393"/>
      <c r="X64" s="393"/>
      <c r="Y64" s="393"/>
      <c r="Z64" s="393"/>
    </row>
    <row r="65" spans="3:26">
      <c r="C65" s="360"/>
      <c r="D65" s="360"/>
      <c r="E65" s="360"/>
      <c r="F65" s="360"/>
      <c r="G65" s="360"/>
      <c r="H65" s="360"/>
      <c r="O65" s="393"/>
      <c r="P65" s="393"/>
      <c r="Q65" s="393"/>
      <c r="R65" s="393"/>
      <c r="S65" s="360"/>
      <c r="T65" s="393"/>
      <c r="X65" s="393"/>
      <c r="Y65" s="393"/>
      <c r="Z65" s="393"/>
    </row>
    <row r="66" spans="3:26">
      <c r="C66" s="360"/>
      <c r="D66" s="360"/>
      <c r="E66" s="360"/>
      <c r="F66" s="360"/>
      <c r="G66" s="360"/>
      <c r="H66" s="360"/>
      <c r="O66" s="393"/>
      <c r="P66" s="393"/>
      <c r="Q66" s="393"/>
      <c r="R66" s="393"/>
      <c r="S66" s="360"/>
      <c r="T66" s="393"/>
      <c r="X66" s="393"/>
      <c r="Y66" s="393"/>
      <c r="Z66" s="393"/>
    </row>
    <row r="67" spans="3:26">
      <c r="C67" s="360"/>
      <c r="D67" s="360"/>
      <c r="E67" s="360"/>
      <c r="F67" s="360"/>
      <c r="G67" s="360"/>
      <c r="H67" s="360"/>
      <c r="O67" s="393"/>
      <c r="P67" s="393"/>
      <c r="Q67" s="393"/>
      <c r="R67" s="393"/>
      <c r="S67" s="360"/>
      <c r="T67" s="393"/>
      <c r="X67" s="393"/>
      <c r="Y67" s="393"/>
      <c r="Z67" s="393"/>
    </row>
    <row r="68" spans="3:26">
      <c r="C68" s="360"/>
      <c r="D68" s="360"/>
      <c r="E68" s="360"/>
      <c r="F68" s="360"/>
      <c r="G68" s="360"/>
      <c r="H68" s="360"/>
      <c r="O68" s="393"/>
      <c r="P68" s="393"/>
      <c r="Q68" s="393"/>
      <c r="R68" s="393"/>
      <c r="S68" s="360"/>
      <c r="T68" s="393"/>
      <c r="X68" s="393"/>
      <c r="Y68" s="393"/>
      <c r="Z68" s="393"/>
    </row>
    <row r="69" spans="3:26">
      <c r="C69" s="360"/>
      <c r="D69" s="360"/>
      <c r="E69" s="360"/>
      <c r="F69" s="360"/>
      <c r="G69" s="360"/>
      <c r="H69" s="360"/>
      <c r="O69" s="393"/>
      <c r="P69" s="393"/>
      <c r="Q69" s="393"/>
      <c r="R69" s="393"/>
      <c r="S69" s="360"/>
      <c r="T69" s="393"/>
      <c r="X69" s="393"/>
      <c r="Y69" s="393"/>
      <c r="Z69" s="393"/>
    </row>
    <row r="70" spans="3:26">
      <c r="C70" s="360"/>
      <c r="D70" s="360"/>
      <c r="E70" s="360"/>
      <c r="F70" s="360"/>
      <c r="G70" s="360"/>
      <c r="H70" s="360"/>
      <c r="O70" s="393"/>
      <c r="P70" s="393"/>
      <c r="Q70" s="393"/>
      <c r="R70" s="393"/>
      <c r="S70" s="360"/>
      <c r="T70" s="393"/>
      <c r="X70" s="393"/>
      <c r="Y70" s="393"/>
      <c r="Z70" s="393"/>
    </row>
    <row r="71" spans="3:26">
      <c r="C71" s="360"/>
      <c r="D71" s="360"/>
      <c r="E71" s="360"/>
      <c r="F71" s="360"/>
      <c r="G71" s="360"/>
      <c r="H71" s="360"/>
      <c r="O71" s="393"/>
      <c r="P71" s="393"/>
      <c r="Q71" s="393"/>
      <c r="R71" s="393"/>
      <c r="S71" s="360"/>
      <c r="T71" s="393"/>
      <c r="X71" s="393"/>
      <c r="Y71" s="393"/>
      <c r="Z71" s="393"/>
    </row>
    <row r="72" spans="3:26">
      <c r="C72" s="360"/>
      <c r="D72" s="360"/>
      <c r="E72" s="360"/>
      <c r="F72" s="360"/>
      <c r="G72" s="360"/>
      <c r="H72" s="360"/>
      <c r="O72" s="393"/>
      <c r="P72" s="393"/>
      <c r="Q72" s="393"/>
      <c r="R72" s="393"/>
      <c r="S72" s="360"/>
      <c r="T72" s="393"/>
      <c r="X72" s="393"/>
      <c r="Y72" s="393"/>
      <c r="Z72" s="393"/>
    </row>
    <row r="73" spans="3:26">
      <c r="C73" s="360"/>
      <c r="D73" s="360"/>
      <c r="E73" s="360"/>
      <c r="F73" s="360"/>
      <c r="G73" s="360"/>
      <c r="H73" s="360"/>
      <c r="O73" s="393"/>
      <c r="P73" s="393"/>
      <c r="Q73" s="393"/>
      <c r="R73" s="393"/>
      <c r="S73" s="360"/>
      <c r="T73" s="393"/>
      <c r="X73" s="393"/>
      <c r="Y73" s="393"/>
      <c r="Z73" s="393"/>
    </row>
    <row r="74" spans="3:26">
      <c r="C74" s="360"/>
      <c r="D74" s="360"/>
      <c r="E74" s="360"/>
      <c r="F74" s="360"/>
      <c r="G74" s="360"/>
      <c r="H74" s="360"/>
      <c r="O74" s="393"/>
      <c r="P74" s="393"/>
      <c r="Q74" s="393"/>
      <c r="R74" s="393"/>
      <c r="S74" s="360"/>
      <c r="T74" s="393"/>
      <c r="X74" s="393"/>
      <c r="Y74" s="393"/>
      <c r="Z74" s="393"/>
    </row>
    <row r="75" spans="3:26">
      <c r="C75" s="360"/>
      <c r="D75" s="360"/>
      <c r="E75" s="360"/>
      <c r="F75" s="360"/>
      <c r="G75" s="360"/>
      <c r="H75" s="360"/>
      <c r="O75" s="393"/>
      <c r="P75" s="393"/>
      <c r="Q75" s="393"/>
      <c r="R75" s="393"/>
      <c r="S75" s="360"/>
      <c r="T75" s="393"/>
      <c r="X75" s="393"/>
      <c r="Y75" s="393"/>
      <c r="Z75" s="393"/>
    </row>
    <row r="76" spans="3:26">
      <c r="C76" s="360"/>
      <c r="D76" s="360"/>
      <c r="E76" s="360"/>
      <c r="F76" s="360"/>
      <c r="G76" s="360"/>
      <c r="H76" s="360"/>
      <c r="O76" s="393"/>
      <c r="P76" s="393"/>
      <c r="Q76" s="393"/>
      <c r="R76" s="393"/>
      <c r="S76" s="360"/>
      <c r="T76" s="393"/>
      <c r="X76" s="393"/>
      <c r="Y76" s="393"/>
      <c r="Z76" s="393"/>
    </row>
    <row r="77" spans="3:26">
      <c r="C77" s="360"/>
      <c r="D77" s="360"/>
      <c r="E77" s="360"/>
      <c r="F77" s="360"/>
      <c r="G77" s="360"/>
      <c r="H77" s="360"/>
      <c r="O77" s="393"/>
      <c r="P77" s="393"/>
      <c r="Q77" s="393"/>
      <c r="R77" s="393"/>
      <c r="S77" s="360"/>
      <c r="T77" s="393"/>
      <c r="X77" s="393"/>
      <c r="Y77" s="393"/>
      <c r="Z77" s="393"/>
    </row>
    <row r="78" spans="3:26">
      <c r="C78" s="360"/>
      <c r="D78" s="360"/>
      <c r="E78" s="360"/>
      <c r="F78" s="360"/>
      <c r="G78" s="360"/>
      <c r="H78" s="360"/>
      <c r="O78" s="393"/>
      <c r="P78" s="393"/>
      <c r="Q78" s="393"/>
      <c r="R78" s="393"/>
      <c r="S78" s="360"/>
      <c r="T78" s="393"/>
      <c r="X78" s="393"/>
      <c r="Y78" s="393"/>
      <c r="Z78" s="393"/>
    </row>
    <row r="79" spans="3:26">
      <c r="C79" s="360"/>
      <c r="D79" s="360"/>
      <c r="E79" s="360"/>
      <c r="F79" s="360"/>
      <c r="G79" s="360"/>
      <c r="H79" s="360"/>
      <c r="O79" s="393"/>
      <c r="P79" s="393"/>
      <c r="Q79" s="393"/>
      <c r="R79" s="393"/>
      <c r="S79" s="360"/>
      <c r="T79" s="393"/>
      <c r="X79" s="393"/>
      <c r="Y79" s="393"/>
      <c r="Z79" s="393"/>
    </row>
    <row r="80" spans="3:26">
      <c r="C80" s="360"/>
      <c r="D80" s="360"/>
      <c r="E80" s="360"/>
      <c r="F80" s="360"/>
      <c r="G80" s="360"/>
      <c r="H80" s="360"/>
      <c r="O80" s="393"/>
      <c r="P80" s="393"/>
      <c r="Q80" s="393"/>
      <c r="R80" s="393"/>
      <c r="S80" s="360"/>
      <c r="T80" s="393"/>
      <c r="X80" s="393"/>
      <c r="Y80" s="393"/>
      <c r="Z80" s="393"/>
    </row>
    <row r="81" spans="3:26">
      <c r="C81" s="360"/>
      <c r="D81" s="360"/>
      <c r="E81" s="360"/>
      <c r="F81" s="360"/>
      <c r="G81" s="360"/>
      <c r="H81" s="360"/>
      <c r="O81" s="393"/>
      <c r="P81" s="393"/>
      <c r="Q81" s="393"/>
      <c r="R81" s="393"/>
      <c r="S81" s="360"/>
      <c r="T81" s="393"/>
      <c r="X81" s="393"/>
      <c r="Y81" s="393"/>
      <c r="Z81" s="393"/>
    </row>
    <row r="82" spans="3:26">
      <c r="C82" s="360"/>
      <c r="D82" s="360"/>
      <c r="F82" s="360"/>
      <c r="G82" s="360"/>
      <c r="O82" s="393"/>
      <c r="P82" s="393"/>
      <c r="R82" s="393"/>
      <c r="S82" s="360"/>
      <c r="X82" s="393"/>
      <c r="Y82" s="393"/>
    </row>
    <row r="83" spans="3:26">
      <c r="C83" s="360"/>
      <c r="D83" s="360"/>
      <c r="F83" s="360"/>
      <c r="G83" s="360"/>
      <c r="O83" s="393"/>
      <c r="P83" s="393"/>
      <c r="R83" s="393"/>
      <c r="S83" s="360"/>
      <c r="X83" s="393"/>
      <c r="Y83" s="393"/>
    </row>
    <row r="84" spans="3:26">
      <c r="C84" s="360"/>
      <c r="D84" s="360"/>
      <c r="F84" s="360"/>
      <c r="G84" s="360"/>
      <c r="O84" s="393"/>
      <c r="P84" s="393"/>
      <c r="R84" s="393"/>
      <c r="S84" s="360"/>
      <c r="X84" s="393"/>
      <c r="Y84" s="393"/>
    </row>
    <row r="85" spans="3:26">
      <c r="C85" s="360"/>
      <c r="D85" s="360"/>
      <c r="F85" s="360"/>
      <c r="G85" s="360"/>
      <c r="O85" s="393"/>
      <c r="P85" s="393"/>
      <c r="R85" s="393"/>
      <c r="S85" s="360"/>
      <c r="X85" s="393"/>
      <c r="Y85" s="393"/>
    </row>
    <row r="86" spans="3:26">
      <c r="C86" s="360"/>
      <c r="D86" s="360"/>
      <c r="F86" s="360"/>
      <c r="G86" s="360"/>
      <c r="O86" s="393"/>
      <c r="P86" s="393"/>
      <c r="R86" s="393"/>
      <c r="S86" s="360"/>
      <c r="X86" s="393"/>
      <c r="Y86" s="393"/>
    </row>
    <row r="87" spans="3:26">
      <c r="C87" s="360"/>
      <c r="D87" s="360"/>
      <c r="F87" s="360"/>
      <c r="G87" s="360"/>
      <c r="O87" s="393"/>
      <c r="P87" s="393"/>
      <c r="R87" s="393"/>
      <c r="S87" s="360"/>
      <c r="X87" s="393"/>
      <c r="Y87" s="393"/>
    </row>
    <row r="88" spans="3:26">
      <c r="C88" s="360"/>
      <c r="D88" s="360"/>
      <c r="F88" s="360"/>
      <c r="G88" s="360"/>
      <c r="O88" s="393"/>
      <c r="P88" s="393"/>
      <c r="R88" s="393"/>
      <c r="S88" s="360"/>
      <c r="X88" s="393"/>
      <c r="Y88" s="393"/>
    </row>
    <row r="89" spans="3:26">
      <c r="C89" s="360"/>
      <c r="D89" s="360"/>
      <c r="F89" s="360"/>
      <c r="G89" s="360"/>
      <c r="O89" s="393"/>
      <c r="P89" s="393"/>
      <c r="R89" s="393"/>
      <c r="S89" s="360"/>
      <c r="X89" s="393"/>
      <c r="Y89" s="393"/>
    </row>
    <row r="90" spans="3:26">
      <c r="C90" s="360"/>
      <c r="D90" s="360"/>
      <c r="F90" s="360"/>
      <c r="G90" s="360"/>
      <c r="O90" s="393"/>
      <c r="P90" s="393"/>
      <c r="R90" s="393"/>
      <c r="S90" s="360"/>
      <c r="X90" s="393"/>
      <c r="Y90" s="393"/>
    </row>
    <row r="91" spans="3:26">
      <c r="C91" s="360"/>
      <c r="D91" s="360"/>
      <c r="F91" s="360"/>
      <c r="G91" s="360"/>
      <c r="O91" s="393"/>
      <c r="P91" s="393"/>
      <c r="R91" s="393"/>
      <c r="S91" s="360"/>
      <c r="X91" s="393"/>
      <c r="Y91" s="393"/>
    </row>
    <row r="92" spans="3:26">
      <c r="C92" s="360"/>
      <c r="D92" s="360"/>
      <c r="F92" s="360"/>
      <c r="G92" s="360"/>
      <c r="O92" s="393"/>
      <c r="P92" s="393"/>
      <c r="R92" s="393"/>
      <c r="S92" s="360"/>
      <c r="X92" s="393"/>
      <c r="Y92" s="393"/>
    </row>
    <row r="93" spans="3:26">
      <c r="C93" s="360"/>
      <c r="D93" s="360"/>
      <c r="F93" s="360"/>
      <c r="G93" s="360"/>
      <c r="O93" s="393"/>
      <c r="P93" s="393"/>
      <c r="R93" s="393"/>
      <c r="S93" s="360"/>
      <c r="X93" s="393"/>
      <c r="Y93" s="393"/>
    </row>
    <row r="94" spans="3:26">
      <c r="C94" s="360"/>
      <c r="D94" s="360"/>
      <c r="F94" s="360"/>
      <c r="G94" s="360"/>
      <c r="O94" s="393"/>
      <c r="P94" s="393"/>
      <c r="R94" s="393"/>
      <c r="S94" s="360"/>
      <c r="X94" s="393"/>
      <c r="Y94" s="393"/>
    </row>
    <row r="95" spans="3:26">
      <c r="C95" s="360"/>
      <c r="D95" s="360"/>
      <c r="F95" s="360"/>
      <c r="G95" s="360"/>
      <c r="O95" s="393"/>
      <c r="P95" s="393"/>
      <c r="R95" s="393"/>
      <c r="S95" s="360"/>
      <c r="X95" s="393"/>
      <c r="Y95" s="393"/>
    </row>
    <row r="96" spans="3:26">
      <c r="C96" s="360"/>
      <c r="D96" s="360"/>
      <c r="F96" s="360"/>
      <c r="G96" s="360"/>
      <c r="O96" s="393"/>
      <c r="P96" s="393"/>
      <c r="R96" s="393"/>
      <c r="S96" s="360"/>
      <c r="X96" s="393"/>
      <c r="Y96" s="393"/>
    </row>
    <row r="97" spans="3:25">
      <c r="C97" s="360"/>
      <c r="D97" s="360"/>
      <c r="F97" s="360"/>
      <c r="G97" s="360"/>
      <c r="O97" s="393"/>
      <c r="P97" s="393"/>
      <c r="R97" s="393"/>
      <c r="S97" s="360"/>
      <c r="X97" s="393"/>
      <c r="Y97" s="393"/>
    </row>
    <row r="98" spans="3:25">
      <c r="C98" s="360"/>
      <c r="D98" s="360"/>
      <c r="F98" s="360"/>
      <c r="G98" s="360"/>
      <c r="O98" s="393"/>
      <c r="P98" s="393"/>
      <c r="R98" s="393"/>
      <c r="S98" s="360"/>
      <c r="X98" s="393"/>
      <c r="Y98" s="393"/>
    </row>
    <row r="99" spans="3:25">
      <c r="C99" s="360"/>
      <c r="D99" s="360"/>
      <c r="F99" s="360"/>
      <c r="G99" s="360"/>
      <c r="O99" s="393"/>
      <c r="P99" s="393"/>
      <c r="R99" s="393"/>
      <c r="S99" s="360"/>
      <c r="X99" s="393"/>
      <c r="Y99" s="393"/>
    </row>
    <row r="100" spans="3:25">
      <c r="C100" s="360"/>
      <c r="D100" s="360"/>
      <c r="F100" s="360"/>
      <c r="G100" s="360"/>
      <c r="O100" s="393"/>
      <c r="P100" s="393"/>
      <c r="R100" s="393"/>
      <c r="S100" s="360"/>
      <c r="X100" s="393"/>
      <c r="Y100" s="393"/>
    </row>
    <row r="101" spans="3:25">
      <c r="C101" s="360"/>
      <c r="D101" s="360"/>
      <c r="F101" s="360"/>
      <c r="G101" s="360"/>
      <c r="O101" s="393"/>
      <c r="P101" s="393"/>
      <c r="R101" s="393"/>
      <c r="S101" s="360"/>
      <c r="X101" s="393"/>
      <c r="Y101" s="393"/>
    </row>
    <row r="102" spans="3:25">
      <c r="C102" s="360"/>
      <c r="D102" s="360"/>
      <c r="F102" s="360"/>
      <c r="G102" s="360"/>
      <c r="O102" s="393"/>
      <c r="P102" s="393"/>
      <c r="R102" s="393"/>
      <c r="S102" s="360"/>
      <c r="X102" s="393"/>
      <c r="Y102" s="393"/>
    </row>
    <row r="103" spans="3:25">
      <c r="C103" s="360"/>
      <c r="D103" s="360"/>
      <c r="F103" s="360"/>
      <c r="G103" s="360"/>
      <c r="O103" s="393"/>
      <c r="P103" s="393"/>
      <c r="R103" s="393"/>
      <c r="S103" s="360"/>
      <c r="X103" s="393"/>
      <c r="Y103" s="393"/>
    </row>
    <row r="104" spans="3:25">
      <c r="C104" s="360"/>
      <c r="D104" s="360"/>
      <c r="F104" s="360"/>
      <c r="G104" s="360"/>
      <c r="O104" s="393"/>
      <c r="P104" s="393"/>
      <c r="R104" s="393"/>
      <c r="S104" s="360"/>
      <c r="X104" s="393"/>
      <c r="Y104" s="393"/>
    </row>
    <row r="105" spans="3:25">
      <c r="C105" s="360"/>
      <c r="D105" s="360"/>
      <c r="F105" s="360"/>
      <c r="G105" s="360"/>
      <c r="O105" s="393"/>
      <c r="P105" s="393"/>
      <c r="R105" s="393"/>
      <c r="S105" s="360"/>
      <c r="X105" s="393"/>
      <c r="Y105" s="393"/>
    </row>
    <row r="106" spans="3:25">
      <c r="C106" s="360"/>
      <c r="D106" s="360"/>
      <c r="F106" s="360"/>
      <c r="G106" s="360"/>
      <c r="O106" s="393"/>
      <c r="P106" s="393"/>
      <c r="R106" s="393"/>
      <c r="S106" s="360"/>
      <c r="X106" s="393"/>
      <c r="Y106" s="393"/>
    </row>
    <row r="107" spans="3:25">
      <c r="C107" s="360"/>
      <c r="D107" s="360"/>
      <c r="F107" s="360"/>
      <c r="G107" s="360"/>
      <c r="O107" s="393"/>
      <c r="P107" s="393"/>
      <c r="R107" s="393"/>
      <c r="S107" s="360"/>
      <c r="X107" s="393"/>
      <c r="Y107" s="393"/>
    </row>
    <row r="108" spans="3:25">
      <c r="C108" s="360"/>
      <c r="D108" s="360"/>
      <c r="F108" s="360"/>
      <c r="G108" s="360"/>
      <c r="O108" s="393"/>
      <c r="P108" s="393"/>
      <c r="R108" s="393"/>
      <c r="S108" s="360"/>
      <c r="X108" s="393"/>
      <c r="Y108" s="393"/>
    </row>
    <row r="109" spans="3:25">
      <c r="C109" s="360"/>
      <c r="D109" s="360"/>
      <c r="F109" s="360"/>
      <c r="G109" s="360"/>
      <c r="O109" s="393"/>
      <c r="P109" s="393"/>
      <c r="R109" s="393"/>
      <c r="S109" s="360"/>
      <c r="X109" s="393"/>
      <c r="Y109" s="393"/>
    </row>
    <row r="110" spans="3:25">
      <c r="C110" s="360"/>
      <c r="D110" s="360"/>
      <c r="F110" s="360"/>
      <c r="G110" s="360"/>
      <c r="O110" s="393"/>
      <c r="P110" s="393"/>
      <c r="R110" s="393"/>
      <c r="S110" s="360"/>
      <c r="X110" s="393"/>
      <c r="Y110" s="393"/>
    </row>
    <row r="111" spans="3:25">
      <c r="C111" s="360"/>
      <c r="D111" s="360"/>
      <c r="F111" s="360"/>
      <c r="G111" s="360"/>
      <c r="O111" s="393"/>
      <c r="P111" s="393"/>
      <c r="R111" s="393"/>
      <c r="S111" s="360"/>
      <c r="X111" s="393"/>
      <c r="Y111" s="393"/>
    </row>
    <row r="112" spans="3:25">
      <c r="C112" s="360"/>
      <c r="D112" s="360"/>
      <c r="F112" s="360"/>
      <c r="G112" s="360"/>
      <c r="O112" s="393"/>
      <c r="P112" s="393"/>
      <c r="R112" s="393"/>
      <c r="S112" s="360"/>
      <c r="X112" s="393"/>
      <c r="Y112" s="393"/>
    </row>
    <row r="113" spans="3:25">
      <c r="C113" s="360"/>
      <c r="D113" s="360"/>
      <c r="F113" s="360"/>
      <c r="G113" s="360"/>
      <c r="O113" s="393"/>
      <c r="P113" s="393"/>
      <c r="R113" s="393"/>
      <c r="S113" s="360"/>
      <c r="X113" s="393"/>
      <c r="Y113" s="393"/>
    </row>
    <row r="114" spans="3:25">
      <c r="C114" s="360"/>
      <c r="D114" s="360"/>
      <c r="F114" s="360"/>
      <c r="G114" s="360"/>
      <c r="O114" s="393"/>
      <c r="P114" s="393"/>
      <c r="R114" s="393"/>
      <c r="S114" s="360"/>
      <c r="X114" s="393"/>
      <c r="Y114" s="393"/>
    </row>
    <row r="115" spans="3:25">
      <c r="C115" s="360"/>
      <c r="D115" s="360"/>
      <c r="F115" s="360"/>
      <c r="G115" s="360"/>
      <c r="O115" s="393"/>
      <c r="P115" s="393"/>
      <c r="R115" s="393"/>
      <c r="S115" s="360"/>
      <c r="X115" s="393"/>
      <c r="Y115" s="393"/>
    </row>
    <row r="116" spans="3:25">
      <c r="C116" s="360"/>
      <c r="D116" s="360"/>
      <c r="F116" s="360"/>
      <c r="G116" s="360"/>
      <c r="O116" s="393"/>
      <c r="P116" s="393"/>
      <c r="R116" s="393"/>
      <c r="S116" s="360"/>
      <c r="X116" s="393"/>
      <c r="Y116" s="393"/>
    </row>
    <row r="117" spans="3:25">
      <c r="C117" s="360"/>
      <c r="D117" s="360"/>
      <c r="F117" s="360"/>
      <c r="G117" s="360"/>
      <c r="O117" s="393"/>
      <c r="P117" s="393"/>
      <c r="R117" s="393"/>
      <c r="S117" s="360"/>
      <c r="X117" s="393"/>
      <c r="Y117" s="393"/>
    </row>
    <row r="118" spans="3:25">
      <c r="C118" s="360"/>
      <c r="D118" s="360"/>
      <c r="F118" s="360"/>
      <c r="G118" s="360"/>
      <c r="O118" s="393"/>
      <c r="P118" s="393"/>
      <c r="R118" s="393"/>
      <c r="S118" s="360"/>
      <c r="X118" s="393"/>
      <c r="Y118" s="393"/>
    </row>
    <row r="119" spans="3:25">
      <c r="C119" s="360"/>
      <c r="D119" s="360"/>
      <c r="F119" s="360"/>
      <c r="G119" s="360"/>
      <c r="O119" s="393"/>
      <c r="P119" s="393"/>
      <c r="R119" s="393"/>
      <c r="S119" s="360"/>
      <c r="X119" s="393"/>
      <c r="Y119" s="393"/>
    </row>
    <row r="120" spans="3:25">
      <c r="C120" s="360"/>
      <c r="D120" s="360"/>
      <c r="F120" s="360"/>
      <c r="G120" s="360"/>
      <c r="O120" s="393"/>
      <c r="P120" s="393"/>
      <c r="R120" s="393"/>
      <c r="S120" s="360"/>
      <c r="X120" s="393"/>
      <c r="Y120" s="393"/>
    </row>
    <row r="121" spans="3:25">
      <c r="C121" s="360"/>
      <c r="D121" s="360"/>
      <c r="F121" s="360"/>
      <c r="G121" s="360"/>
      <c r="O121" s="393"/>
      <c r="P121" s="393"/>
      <c r="R121" s="393"/>
      <c r="S121" s="360"/>
      <c r="X121" s="393"/>
      <c r="Y121" s="393"/>
    </row>
    <row r="122" spans="3:25">
      <c r="C122" s="360"/>
      <c r="D122" s="360"/>
      <c r="F122" s="360"/>
      <c r="G122" s="360"/>
      <c r="O122" s="393"/>
      <c r="P122" s="393"/>
      <c r="R122" s="393"/>
      <c r="S122" s="360"/>
      <c r="X122" s="393"/>
      <c r="Y122" s="393"/>
    </row>
    <row r="123" spans="3:25">
      <c r="C123" s="360"/>
      <c r="D123" s="360"/>
      <c r="F123" s="360"/>
      <c r="G123" s="360"/>
      <c r="O123" s="393"/>
      <c r="P123" s="393"/>
      <c r="R123" s="393"/>
      <c r="S123" s="360"/>
      <c r="X123" s="393"/>
      <c r="Y123" s="393"/>
    </row>
    <row r="124" spans="3:25">
      <c r="C124" s="360"/>
      <c r="D124" s="360"/>
      <c r="F124" s="360"/>
      <c r="G124" s="360"/>
      <c r="O124" s="393"/>
      <c r="P124" s="393"/>
      <c r="R124" s="393"/>
      <c r="S124" s="360"/>
      <c r="X124" s="393"/>
      <c r="Y124" s="393"/>
    </row>
    <row r="125" spans="3:25">
      <c r="C125" s="360"/>
      <c r="D125" s="360"/>
      <c r="F125" s="360"/>
      <c r="G125" s="360"/>
      <c r="O125" s="393"/>
      <c r="P125" s="393"/>
      <c r="R125" s="393"/>
      <c r="S125" s="360"/>
      <c r="X125" s="393"/>
      <c r="Y125" s="393"/>
    </row>
    <row r="126" spans="3:25">
      <c r="C126" s="360"/>
      <c r="D126" s="360"/>
      <c r="F126" s="360"/>
      <c r="G126" s="360"/>
      <c r="O126" s="393"/>
      <c r="P126" s="393"/>
      <c r="R126" s="393"/>
      <c r="S126" s="360"/>
      <c r="X126" s="393"/>
      <c r="Y126" s="393"/>
    </row>
    <row r="127" spans="3:25">
      <c r="C127" s="360"/>
      <c r="D127" s="360"/>
      <c r="F127" s="360"/>
      <c r="G127" s="360"/>
      <c r="O127" s="393"/>
      <c r="P127" s="393"/>
      <c r="R127" s="393"/>
      <c r="S127" s="360"/>
      <c r="X127" s="393"/>
      <c r="Y127" s="393"/>
    </row>
    <row r="128" spans="3:25">
      <c r="C128" s="360"/>
      <c r="D128" s="360"/>
      <c r="F128" s="360"/>
      <c r="G128" s="360"/>
      <c r="O128" s="393"/>
      <c r="P128" s="393"/>
      <c r="R128" s="393"/>
      <c r="S128" s="360"/>
      <c r="X128" s="393"/>
      <c r="Y128" s="393"/>
    </row>
    <row r="129" spans="3:25">
      <c r="C129" s="360"/>
      <c r="D129" s="360"/>
      <c r="F129" s="360"/>
      <c r="G129" s="360"/>
      <c r="O129" s="393"/>
      <c r="P129" s="393"/>
      <c r="R129" s="393"/>
      <c r="S129" s="360"/>
      <c r="X129" s="393"/>
      <c r="Y129" s="393"/>
    </row>
    <row r="130" spans="3:25">
      <c r="C130" s="360"/>
      <c r="D130" s="360"/>
      <c r="F130" s="360"/>
      <c r="G130" s="360"/>
      <c r="O130" s="393"/>
      <c r="P130" s="393"/>
      <c r="R130" s="393"/>
      <c r="S130" s="360"/>
      <c r="X130" s="393"/>
      <c r="Y130" s="393"/>
    </row>
    <row r="131" spans="3:25">
      <c r="C131" s="360"/>
      <c r="D131" s="360"/>
      <c r="F131" s="360"/>
      <c r="G131" s="360"/>
      <c r="O131" s="393"/>
      <c r="P131" s="393"/>
      <c r="R131" s="393"/>
      <c r="S131" s="360"/>
      <c r="X131" s="393"/>
      <c r="Y131" s="393"/>
    </row>
    <row r="132" spans="3:25">
      <c r="C132" s="360"/>
      <c r="D132" s="360"/>
      <c r="F132" s="360"/>
      <c r="G132" s="360"/>
      <c r="O132" s="393"/>
      <c r="P132" s="393"/>
      <c r="R132" s="393"/>
      <c r="S132" s="360"/>
      <c r="X132" s="393"/>
      <c r="Y132" s="393"/>
    </row>
    <row r="133" spans="3:25">
      <c r="C133" s="360"/>
      <c r="D133" s="360"/>
      <c r="F133" s="360"/>
      <c r="G133" s="360"/>
      <c r="O133" s="393"/>
      <c r="P133" s="393"/>
      <c r="R133" s="393"/>
      <c r="S133" s="360"/>
      <c r="X133" s="393"/>
      <c r="Y133" s="393"/>
    </row>
    <row r="134" spans="3:25">
      <c r="C134" s="360"/>
      <c r="D134" s="360"/>
      <c r="F134" s="360"/>
      <c r="G134" s="360"/>
      <c r="O134" s="393"/>
      <c r="P134" s="393"/>
      <c r="R134" s="393"/>
      <c r="S134" s="360"/>
      <c r="X134" s="393"/>
      <c r="Y134" s="393"/>
    </row>
    <row r="135" spans="3:25">
      <c r="C135" s="360"/>
      <c r="D135" s="360"/>
      <c r="F135" s="360"/>
      <c r="G135" s="360"/>
      <c r="O135" s="393"/>
      <c r="P135" s="393"/>
      <c r="R135" s="393"/>
      <c r="S135" s="360"/>
      <c r="X135" s="393"/>
      <c r="Y135" s="393"/>
    </row>
    <row r="136" spans="3:25">
      <c r="C136" s="360"/>
      <c r="D136" s="360"/>
      <c r="F136" s="360"/>
      <c r="G136" s="360"/>
      <c r="O136" s="393"/>
      <c r="P136" s="393"/>
      <c r="R136" s="393"/>
      <c r="S136" s="360"/>
      <c r="X136" s="393"/>
      <c r="Y136" s="393"/>
    </row>
    <row r="137" spans="3:25">
      <c r="C137" s="360"/>
      <c r="D137" s="360"/>
      <c r="F137" s="360"/>
      <c r="G137" s="360"/>
      <c r="O137" s="393"/>
      <c r="P137" s="393"/>
      <c r="R137" s="393"/>
      <c r="S137" s="360"/>
      <c r="X137" s="393"/>
      <c r="Y137" s="393"/>
    </row>
    <row r="138" spans="3:25">
      <c r="C138" s="360"/>
      <c r="D138" s="360"/>
      <c r="F138" s="360"/>
      <c r="G138" s="360"/>
      <c r="O138" s="393"/>
      <c r="P138" s="393"/>
      <c r="R138" s="393"/>
      <c r="S138" s="360"/>
      <c r="X138" s="393"/>
      <c r="Y138" s="393"/>
    </row>
    <row r="139" spans="3:25">
      <c r="C139" s="360"/>
      <c r="D139" s="360"/>
      <c r="F139" s="360"/>
      <c r="G139" s="360"/>
      <c r="O139" s="393"/>
      <c r="P139" s="393"/>
      <c r="R139" s="393"/>
      <c r="S139" s="360"/>
      <c r="X139" s="393"/>
      <c r="Y139" s="393"/>
    </row>
    <row r="140" spans="3:25">
      <c r="C140" s="360"/>
      <c r="D140" s="360"/>
      <c r="F140" s="360"/>
      <c r="G140" s="360"/>
      <c r="O140" s="393"/>
      <c r="P140" s="393"/>
      <c r="R140" s="393"/>
      <c r="S140" s="360"/>
      <c r="X140" s="393"/>
      <c r="Y140" s="393"/>
    </row>
    <row r="141" spans="3:25">
      <c r="C141" s="360"/>
      <c r="D141" s="360"/>
      <c r="F141" s="360"/>
      <c r="G141" s="360"/>
      <c r="O141" s="393"/>
      <c r="P141" s="393"/>
      <c r="R141" s="393"/>
      <c r="S141" s="360"/>
      <c r="X141" s="393"/>
      <c r="Y141" s="393"/>
    </row>
    <row r="142" spans="3:25">
      <c r="C142" s="360"/>
      <c r="D142" s="360"/>
      <c r="F142" s="360"/>
      <c r="G142" s="360"/>
      <c r="O142" s="393"/>
      <c r="P142" s="393"/>
      <c r="R142" s="393"/>
      <c r="S142" s="360"/>
      <c r="X142" s="393"/>
      <c r="Y142" s="393"/>
    </row>
    <row r="143" spans="3:25">
      <c r="C143" s="360"/>
      <c r="D143" s="360"/>
      <c r="F143" s="360"/>
      <c r="G143" s="360"/>
      <c r="O143" s="393"/>
      <c r="P143" s="393"/>
      <c r="R143" s="393"/>
      <c r="S143" s="360"/>
      <c r="X143" s="393"/>
      <c r="Y143" s="393"/>
    </row>
    <row r="144" spans="3:25">
      <c r="C144" s="360"/>
      <c r="D144" s="360"/>
      <c r="F144" s="360"/>
      <c r="G144" s="360"/>
      <c r="O144" s="393"/>
      <c r="P144" s="393"/>
      <c r="R144" s="393"/>
      <c r="S144" s="360"/>
      <c r="X144" s="393"/>
      <c r="Y144" s="393"/>
    </row>
    <row r="145" spans="3:25">
      <c r="C145" s="360"/>
      <c r="D145" s="360"/>
      <c r="F145" s="360"/>
      <c r="G145" s="360"/>
      <c r="O145" s="393"/>
      <c r="P145" s="393"/>
      <c r="R145" s="393"/>
      <c r="S145" s="360"/>
      <c r="X145" s="393"/>
      <c r="Y145" s="393"/>
    </row>
    <row r="146" spans="3:25">
      <c r="C146" s="360"/>
      <c r="D146" s="360"/>
      <c r="F146" s="360"/>
      <c r="G146" s="360"/>
      <c r="O146" s="393"/>
      <c r="P146" s="393"/>
      <c r="R146" s="393"/>
      <c r="S146" s="360"/>
      <c r="X146" s="393"/>
      <c r="Y146" s="393"/>
    </row>
    <row r="147" spans="3:25">
      <c r="C147" s="360"/>
      <c r="D147" s="360"/>
      <c r="F147" s="360"/>
      <c r="G147" s="360"/>
      <c r="O147" s="393"/>
      <c r="P147" s="393"/>
      <c r="R147" s="393"/>
      <c r="S147" s="360"/>
      <c r="X147" s="393"/>
      <c r="Y147" s="393"/>
    </row>
    <row r="148" spans="3:25">
      <c r="C148" s="360"/>
      <c r="D148" s="360"/>
      <c r="F148" s="360"/>
      <c r="G148" s="360"/>
      <c r="O148" s="393"/>
      <c r="P148" s="393"/>
      <c r="R148" s="393"/>
      <c r="S148" s="360"/>
      <c r="X148" s="393"/>
      <c r="Y148" s="393"/>
    </row>
    <row r="149" spans="3:25">
      <c r="C149" s="360"/>
      <c r="D149" s="360"/>
      <c r="F149" s="360"/>
      <c r="G149" s="360"/>
      <c r="O149" s="393"/>
      <c r="P149" s="393"/>
      <c r="R149" s="393"/>
      <c r="S149" s="360"/>
      <c r="X149" s="393"/>
      <c r="Y149" s="393"/>
    </row>
    <row r="150" spans="3:25">
      <c r="C150" s="360"/>
      <c r="D150" s="360"/>
      <c r="F150" s="360"/>
      <c r="G150" s="360"/>
      <c r="O150" s="393"/>
      <c r="P150" s="393"/>
      <c r="R150" s="393"/>
      <c r="S150" s="360"/>
      <c r="X150" s="393"/>
      <c r="Y150" s="393"/>
    </row>
    <row r="151" spans="3:25">
      <c r="C151" s="360"/>
      <c r="D151" s="360"/>
      <c r="F151" s="360"/>
      <c r="G151" s="360"/>
      <c r="O151" s="393"/>
      <c r="P151" s="393"/>
      <c r="R151" s="393"/>
      <c r="S151" s="360"/>
      <c r="X151" s="393"/>
      <c r="Y151" s="393"/>
    </row>
    <row r="152" spans="3:25">
      <c r="C152" s="360"/>
      <c r="D152" s="360"/>
      <c r="F152" s="360"/>
      <c r="G152" s="360"/>
      <c r="O152" s="393"/>
      <c r="P152" s="393"/>
      <c r="R152" s="393"/>
      <c r="S152" s="360"/>
      <c r="X152" s="393"/>
      <c r="Y152" s="393"/>
    </row>
    <row r="153" spans="3:25">
      <c r="C153" s="360"/>
      <c r="D153" s="360"/>
      <c r="F153" s="360"/>
      <c r="G153" s="360"/>
      <c r="O153" s="393"/>
      <c r="P153" s="393"/>
      <c r="R153" s="393"/>
      <c r="S153" s="360"/>
      <c r="X153" s="393"/>
      <c r="Y153" s="393"/>
    </row>
    <row r="154" spans="3:25">
      <c r="C154" s="360"/>
      <c r="D154" s="360"/>
      <c r="F154" s="360"/>
      <c r="G154" s="360"/>
      <c r="O154" s="393"/>
      <c r="P154" s="393"/>
      <c r="R154" s="393"/>
      <c r="S154" s="360"/>
      <c r="X154" s="393"/>
      <c r="Y154" s="393"/>
    </row>
    <row r="155" spans="3:25">
      <c r="C155" s="360"/>
      <c r="D155" s="360"/>
      <c r="F155" s="360"/>
      <c r="G155" s="360"/>
      <c r="O155" s="393"/>
      <c r="P155" s="393"/>
      <c r="R155" s="393"/>
      <c r="S155" s="360"/>
      <c r="X155" s="393"/>
      <c r="Y155" s="393"/>
    </row>
    <row r="156" spans="3:25">
      <c r="C156" s="360"/>
      <c r="D156" s="360"/>
      <c r="F156" s="360"/>
      <c r="G156" s="360"/>
      <c r="O156" s="393"/>
      <c r="P156" s="393"/>
      <c r="R156" s="393"/>
      <c r="S156" s="360"/>
      <c r="X156" s="393"/>
      <c r="Y156" s="393"/>
    </row>
    <row r="157" spans="3:25">
      <c r="C157" s="360"/>
      <c r="D157" s="360"/>
      <c r="F157" s="360"/>
      <c r="G157" s="360"/>
      <c r="O157" s="393"/>
      <c r="P157" s="393"/>
      <c r="R157" s="393"/>
      <c r="S157" s="360"/>
      <c r="X157" s="393"/>
      <c r="Y157" s="393"/>
    </row>
    <row r="158" spans="3:25">
      <c r="C158" s="360"/>
      <c r="D158" s="360"/>
      <c r="F158" s="360"/>
      <c r="G158" s="360"/>
      <c r="O158" s="393"/>
      <c r="P158" s="393"/>
      <c r="R158" s="393"/>
      <c r="S158" s="360"/>
      <c r="X158" s="393"/>
      <c r="Y158" s="393"/>
    </row>
    <row r="159" spans="3:25">
      <c r="C159" s="360"/>
      <c r="D159" s="360"/>
      <c r="F159" s="360"/>
      <c r="G159" s="360"/>
      <c r="O159" s="393"/>
      <c r="P159" s="393"/>
      <c r="R159" s="393"/>
      <c r="S159" s="360"/>
      <c r="X159" s="393"/>
      <c r="Y159" s="393"/>
    </row>
    <row r="160" spans="3:25">
      <c r="C160" s="360"/>
      <c r="D160" s="360"/>
      <c r="F160" s="360"/>
      <c r="G160" s="360"/>
      <c r="O160" s="393"/>
      <c r="P160" s="393"/>
      <c r="R160" s="393"/>
      <c r="S160" s="360"/>
      <c r="X160" s="393"/>
      <c r="Y160" s="393"/>
    </row>
    <row r="161" spans="3:25">
      <c r="C161" s="360"/>
      <c r="D161" s="360"/>
      <c r="F161" s="360"/>
      <c r="G161" s="360"/>
      <c r="O161" s="393"/>
      <c r="P161" s="393"/>
      <c r="R161" s="393"/>
      <c r="S161" s="360"/>
      <c r="X161" s="393"/>
      <c r="Y161" s="393"/>
    </row>
    <row r="162" spans="3:25">
      <c r="C162" s="360"/>
      <c r="D162" s="360"/>
      <c r="F162" s="360"/>
      <c r="G162" s="360"/>
      <c r="O162" s="393"/>
      <c r="P162" s="393"/>
      <c r="R162" s="393"/>
      <c r="S162" s="360"/>
      <c r="X162" s="393"/>
      <c r="Y162" s="393"/>
    </row>
    <row r="163" spans="3:25">
      <c r="C163" s="360"/>
      <c r="D163" s="360"/>
      <c r="F163" s="360"/>
      <c r="G163" s="360"/>
      <c r="O163" s="393"/>
      <c r="P163" s="393"/>
      <c r="R163" s="393"/>
      <c r="S163" s="360"/>
      <c r="X163" s="393"/>
      <c r="Y163" s="393"/>
    </row>
    <row r="164" spans="3:25">
      <c r="C164" s="360"/>
      <c r="D164" s="360"/>
      <c r="F164" s="360"/>
      <c r="G164" s="360"/>
      <c r="O164" s="393"/>
      <c r="P164" s="393"/>
      <c r="R164" s="393"/>
      <c r="S164" s="360"/>
      <c r="X164" s="393"/>
      <c r="Y164" s="393"/>
    </row>
    <row r="165" spans="3:25">
      <c r="C165" s="360"/>
      <c r="D165" s="360"/>
      <c r="F165" s="360"/>
      <c r="G165" s="360"/>
      <c r="O165" s="393"/>
      <c r="P165" s="393"/>
      <c r="R165" s="393"/>
      <c r="S165" s="360"/>
      <c r="X165" s="393"/>
      <c r="Y165" s="393"/>
    </row>
    <row r="166" spans="3:25">
      <c r="C166" s="360"/>
      <c r="D166" s="360"/>
      <c r="F166" s="360"/>
      <c r="G166" s="360"/>
      <c r="O166" s="393"/>
      <c r="P166" s="393"/>
      <c r="R166" s="393"/>
      <c r="S166" s="360"/>
      <c r="X166" s="393"/>
      <c r="Y166" s="393"/>
    </row>
    <row r="167" spans="3:25">
      <c r="C167" s="360"/>
      <c r="D167" s="360"/>
      <c r="F167" s="360"/>
      <c r="G167" s="360"/>
      <c r="O167" s="393"/>
      <c r="P167" s="393"/>
      <c r="R167" s="393"/>
      <c r="S167" s="360"/>
      <c r="X167" s="393"/>
      <c r="Y167" s="393"/>
    </row>
    <row r="168" spans="3:25">
      <c r="C168" s="360"/>
      <c r="D168" s="360"/>
      <c r="F168" s="360"/>
      <c r="G168" s="360"/>
      <c r="O168" s="393"/>
      <c r="P168" s="393"/>
      <c r="R168" s="393"/>
      <c r="S168" s="360"/>
      <c r="X168" s="393"/>
      <c r="Y168" s="393"/>
    </row>
    <row r="169" spans="3:25">
      <c r="C169" s="360"/>
      <c r="D169" s="360"/>
      <c r="F169" s="360"/>
      <c r="G169" s="360"/>
      <c r="O169" s="393"/>
      <c r="P169" s="393"/>
      <c r="R169" s="393"/>
      <c r="S169" s="360"/>
      <c r="X169" s="393"/>
      <c r="Y169" s="393"/>
    </row>
    <row r="170" spans="3:25">
      <c r="C170" s="360"/>
      <c r="D170" s="360"/>
      <c r="F170" s="360"/>
      <c r="G170" s="360"/>
      <c r="O170" s="393"/>
      <c r="P170" s="393"/>
      <c r="R170" s="393"/>
      <c r="S170" s="360"/>
      <c r="X170" s="393"/>
      <c r="Y170" s="393"/>
    </row>
    <row r="171" spans="3:25">
      <c r="C171" s="360"/>
      <c r="D171" s="360"/>
      <c r="F171" s="360"/>
      <c r="G171" s="360"/>
      <c r="O171" s="393"/>
      <c r="P171" s="393"/>
      <c r="R171" s="393"/>
      <c r="S171" s="360"/>
      <c r="X171" s="393"/>
      <c r="Y171" s="393"/>
    </row>
    <row r="172" spans="3:25">
      <c r="C172" s="360"/>
      <c r="D172" s="360"/>
      <c r="F172" s="360"/>
      <c r="G172" s="360"/>
      <c r="O172" s="393"/>
      <c r="P172" s="393"/>
      <c r="R172" s="393"/>
      <c r="S172" s="360"/>
      <c r="X172" s="393"/>
      <c r="Y172" s="393"/>
    </row>
    <row r="173" spans="3:25">
      <c r="C173" s="360"/>
      <c r="D173" s="360"/>
      <c r="F173" s="360"/>
      <c r="G173" s="360"/>
      <c r="O173" s="393"/>
      <c r="P173" s="393"/>
      <c r="R173" s="393"/>
      <c r="S173" s="360"/>
      <c r="X173" s="393"/>
      <c r="Y173" s="393"/>
    </row>
    <row r="174" spans="3:25">
      <c r="C174" s="360"/>
      <c r="D174" s="360"/>
      <c r="F174" s="360"/>
      <c r="G174" s="360"/>
      <c r="O174" s="393"/>
      <c r="P174" s="393"/>
      <c r="R174" s="393"/>
      <c r="S174" s="360"/>
      <c r="X174" s="393"/>
      <c r="Y174" s="393"/>
    </row>
    <row r="175" spans="3:25">
      <c r="C175" s="360"/>
      <c r="D175" s="360"/>
      <c r="F175" s="360"/>
      <c r="G175" s="360"/>
      <c r="O175" s="393"/>
      <c r="P175" s="393"/>
      <c r="R175" s="393"/>
      <c r="S175" s="360"/>
      <c r="X175" s="393"/>
      <c r="Y175" s="393"/>
    </row>
    <row r="176" spans="3:25">
      <c r="C176" s="360"/>
      <c r="D176" s="360"/>
      <c r="F176" s="360"/>
      <c r="G176" s="360"/>
      <c r="O176" s="393"/>
      <c r="P176" s="393"/>
      <c r="R176" s="393"/>
      <c r="S176" s="360"/>
      <c r="X176" s="393"/>
      <c r="Y176" s="393"/>
    </row>
    <row r="177" spans="3:25">
      <c r="C177" s="360"/>
      <c r="D177" s="360"/>
      <c r="F177" s="360"/>
      <c r="G177" s="360"/>
      <c r="O177" s="393"/>
      <c r="P177" s="393"/>
      <c r="R177" s="393"/>
      <c r="S177" s="360"/>
      <c r="X177" s="393"/>
      <c r="Y177" s="393"/>
    </row>
    <row r="178" spans="3:25">
      <c r="C178" s="360"/>
      <c r="D178" s="360"/>
      <c r="F178" s="360"/>
      <c r="G178" s="360"/>
      <c r="O178" s="393"/>
      <c r="P178" s="393"/>
      <c r="R178" s="393"/>
      <c r="S178" s="360"/>
      <c r="X178" s="393"/>
      <c r="Y178" s="393"/>
    </row>
    <row r="179" spans="3:25">
      <c r="C179" s="360"/>
      <c r="D179" s="360"/>
      <c r="F179" s="360"/>
      <c r="G179" s="360"/>
      <c r="O179" s="393"/>
      <c r="P179" s="393"/>
      <c r="R179" s="393"/>
      <c r="S179" s="360"/>
      <c r="X179" s="393"/>
      <c r="Y179" s="393"/>
    </row>
    <row r="180" spans="3:25">
      <c r="C180" s="360"/>
      <c r="D180" s="360"/>
      <c r="F180" s="360"/>
      <c r="G180" s="360"/>
      <c r="O180" s="393"/>
      <c r="P180" s="393"/>
      <c r="R180" s="393"/>
      <c r="S180" s="360"/>
      <c r="X180" s="393"/>
      <c r="Y180" s="393"/>
    </row>
    <row r="181" spans="3:25">
      <c r="C181" s="360"/>
      <c r="D181" s="360"/>
      <c r="F181" s="360"/>
      <c r="G181" s="360"/>
      <c r="O181" s="393"/>
      <c r="P181" s="393"/>
      <c r="R181" s="393"/>
      <c r="S181" s="360"/>
      <c r="X181" s="393"/>
      <c r="Y181" s="393"/>
    </row>
    <row r="182" spans="3:25">
      <c r="C182" s="360"/>
      <c r="D182" s="360"/>
      <c r="F182" s="360"/>
      <c r="G182" s="360"/>
      <c r="O182" s="393"/>
      <c r="P182" s="393"/>
      <c r="R182" s="393"/>
      <c r="S182" s="360"/>
      <c r="X182" s="393"/>
      <c r="Y182" s="393"/>
    </row>
    <row r="183" spans="3:25">
      <c r="C183" s="360"/>
      <c r="D183" s="360"/>
      <c r="F183" s="360"/>
      <c r="G183" s="360"/>
      <c r="O183" s="393"/>
      <c r="P183" s="393"/>
      <c r="R183" s="393"/>
      <c r="S183" s="360"/>
      <c r="X183" s="393"/>
      <c r="Y183" s="393"/>
    </row>
    <row r="184" spans="3:25">
      <c r="C184" s="360"/>
      <c r="D184" s="360"/>
      <c r="F184" s="360"/>
      <c r="G184" s="360"/>
      <c r="O184" s="393"/>
      <c r="P184" s="393"/>
      <c r="R184" s="393"/>
      <c r="S184" s="360"/>
      <c r="X184" s="393"/>
      <c r="Y184" s="393"/>
    </row>
    <row r="185" spans="3:25">
      <c r="C185" s="360"/>
      <c r="D185" s="360"/>
      <c r="F185" s="360"/>
      <c r="G185" s="360"/>
      <c r="O185" s="393"/>
      <c r="P185" s="393"/>
      <c r="R185" s="393"/>
      <c r="S185" s="360"/>
      <c r="X185" s="393"/>
      <c r="Y185" s="393"/>
    </row>
    <row r="186" spans="3:25">
      <c r="C186" s="360"/>
      <c r="D186" s="360"/>
      <c r="F186" s="360"/>
      <c r="G186" s="360"/>
      <c r="O186" s="393"/>
      <c r="P186" s="393"/>
      <c r="R186" s="393"/>
      <c r="S186" s="360"/>
      <c r="X186" s="393"/>
      <c r="Y186" s="393"/>
    </row>
    <row r="187" spans="3:25">
      <c r="C187" s="360"/>
      <c r="D187" s="360"/>
      <c r="F187" s="360"/>
      <c r="G187" s="360"/>
      <c r="O187" s="393"/>
      <c r="P187" s="393"/>
      <c r="R187" s="393"/>
      <c r="S187" s="360"/>
      <c r="X187" s="393"/>
      <c r="Y187" s="393"/>
    </row>
    <row r="188" spans="3:25">
      <c r="C188" s="360"/>
      <c r="D188" s="360"/>
      <c r="F188" s="360"/>
      <c r="G188" s="360"/>
      <c r="O188" s="393"/>
      <c r="P188" s="393"/>
      <c r="R188" s="393"/>
      <c r="S188" s="360"/>
      <c r="X188" s="393"/>
      <c r="Y188" s="393"/>
    </row>
    <row r="189" spans="3:25">
      <c r="C189" s="360"/>
      <c r="D189" s="360"/>
      <c r="F189" s="360"/>
      <c r="G189" s="360"/>
      <c r="O189" s="393"/>
      <c r="P189" s="393"/>
      <c r="R189" s="393"/>
      <c r="S189" s="360"/>
      <c r="X189" s="393"/>
      <c r="Y189" s="393"/>
    </row>
    <row r="190" spans="3:25">
      <c r="C190" s="360"/>
      <c r="D190" s="360"/>
      <c r="F190" s="360"/>
      <c r="G190" s="360"/>
      <c r="O190" s="393"/>
      <c r="P190" s="393"/>
      <c r="R190" s="393"/>
      <c r="S190" s="360"/>
      <c r="X190" s="393"/>
      <c r="Y190" s="393"/>
    </row>
    <row r="191" spans="3:25">
      <c r="C191" s="360"/>
      <c r="D191" s="360"/>
      <c r="F191" s="360"/>
      <c r="G191" s="360"/>
      <c r="O191" s="393"/>
      <c r="P191" s="393"/>
      <c r="R191" s="393"/>
      <c r="S191" s="360"/>
      <c r="X191" s="393"/>
      <c r="Y191" s="393"/>
    </row>
    <row r="192" spans="3:25">
      <c r="C192" s="360"/>
      <c r="D192" s="360"/>
      <c r="F192" s="360"/>
      <c r="G192" s="360"/>
      <c r="O192" s="393"/>
      <c r="P192" s="393"/>
      <c r="R192" s="393"/>
      <c r="S192" s="360"/>
      <c r="X192" s="393"/>
      <c r="Y192" s="393"/>
    </row>
    <row r="193" spans="3:25">
      <c r="C193" s="360"/>
      <c r="D193" s="360"/>
      <c r="F193" s="360"/>
      <c r="G193" s="360"/>
      <c r="O193" s="393"/>
      <c r="P193" s="393"/>
      <c r="R193" s="393"/>
      <c r="S193" s="360"/>
      <c r="X193" s="393"/>
      <c r="Y193" s="393"/>
    </row>
    <row r="194" spans="3:25">
      <c r="C194" s="360"/>
      <c r="D194" s="360"/>
      <c r="F194" s="360"/>
      <c r="G194" s="360"/>
      <c r="O194" s="393"/>
      <c r="P194" s="393"/>
      <c r="R194" s="393"/>
      <c r="S194" s="360"/>
      <c r="X194" s="393"/>
      <c r="Y194" s="393"/>
    </row>
    <row r="195" spans="3:25">
      <c r="C195" s="360"/>
      <c r="D195" s="360"/>
      <c r="F195" s="360"/>
      <c r="G195" s="360"/>
      <c r="O195" s="393"/>
      <c r="P195" s="393"/>
      <c r="R195" s="393"/>
      <c r="S195" s="360"/>
      <c r="X195" s="393"/>
      <c r="Y195" s="393"/>
    </row>
    <row r="196" spans="3:25">
      <c r="C196" s="360"/>
      <c r="D196" s="360"/>
      <c r="F196" s="360"/>
      <c r="G196" s="360"/>
      <c r="O196" s="393"/>
      <c r="P196" s="393"/>
      <c r="R196" s="393"/>
      <c r="S196" s="360"/>
      <c r="X196" s="393"/>
      <c r="Y196" s="393"/>
    </row>
    <row r="197" spans="3:25">
      <c r="C197" s="360"/>
      <c r="D197" s="360"/>
      <c r="F197" s="360"/>
      <c r="G197" s="360"/>
      <c r="O197" s="393"/>
      <c r="P197" s="393"/>
      <c r="R197" s="393"/>
      <c r="S197" s="360"/>
      <c r="X197" s="393"/>
      <c r="Y197" s="393"/>
    </row>
    <row r="198" spans="3:25">
      <c r="C198" s="360"/>
      <c r="D198" s="360"/>
      <c r="F198" s="360"/>
      <c r="G198" s="360"/>
      <c r="O198" s="393"/>
      <c r="P198" s="393"/>
      <c r="R198" s="393"/>
      <c r="S198" s="360"/>
      <c r="X198" s="393"/>
      <c r="Y198" s="393"/>
    </row>
    <row r="199" spans="3:25">
      <c r="C199" s="360"/>
      <c r="D199" s="360"/>
      <c r="F199" s="360"/>
      <c r="G199" s="360"/>
      <c r="O199" s="393"/>
      <c r="P199" s="393"/>
      <c r="R199" s="393"/>
      <c r="S199" s="360"/>
      <c r="X199" s="393"/>
      <c r="Y199" s="393"/>
    </row>
    <row r="200" spans="3:25">
      <c r="C200" s="360"/>
      <c r="D200" s="360"/>
      <c r="F200" s="360"/>
      <c r="G200" s="360"/>
      <c r="O200" s="393"/>
      <c r="P200" s="393"/>
      <c r="R200" s="393"/>
      <c r="S200" s="360"/>
      <c r="X200" s="393"/>
      <c r="Y200" s="393"/>
    </row>
    <row r="201" spans="3:25">
      <c r="C201" s="360"/>
      <c r="D201" s="360"/>
      <c r="F201" s="360"/>
      <c r="G201" s="360"/>
      <c r="O201" s="393"/>
      <c r="P201" s="393"/>
      <c r="R201" s="393"/>
      <c r="S201" s="360"/>
      <c r="X201" s="393"/>
      <c r="Y201" s="393"/>
    </row>
    <row r="202" spans="3:25">
      <c r="C202" s="360"/>
      <c r="D202" s="360"/>
      <c r="F202" s="360"/>
      <c r="G202" s="360"/>
      <c r="O202" s="393"/>
      <c r="P202" s="393"/>
      <c r="R202" s="393"/>
      <c r="S202" s="360"/>
      <c r="X202" s="393"/>
      <c r="Y202" s="393"/>
    </row>
    <row r="203" spans="3:25">
      <c r="C203" s="360"/>
      <c r="D203" s="360"/>
      <c r="F203" s="360"/>
      <c r="G203" s="360"/>
      <c r="O203" s="393"/>
      <c r="P203" s="393"/>
      <c r="R203" s="393"/>
      <c r="S203" s="360"/>
      <c r="X203" s="393"/>
      <c r="Y203" s="393"/>
    </row>
    <row r="204" spans="3:25">
      <c r="C204" s="360"/>
      <c r="D204" s="360"/>
      <c r="F204" s="360"/>
      <c r="G204" s="360"/>
      <c r="O204" s="393"/>
      <c r="P204" s="393"/>
      <c r="R204" s="393"/>
      <c r="S204" s="360"/>
      <c r="X204" s="393"/>
      <c r="Y204" s="393"/>
    </row>
    <row r="205" spans="3:25">
      <c r="C205" s="360"/>
      <c r="D205" s="360"/>
      <c r="F205" s="360"/>
      <c r="G205" s="360"/>
      <c r="O205" s="393"/>
      <c r="P205" s="393"/>
      <c r="R205" s="393"/>
      <c r="S205" s="360"/>
      <c r="X205" s="393"/>
      <c r="Y205" s="393"/>
    </row>
    <row r="206" spans="3:25">
      <c r="C206" s="360"/>
      <c r="D206" s="360"/>
      <c r="F206" s="360"/>
      <c r="G206" s="360"/>
      <c r="O206" s="393"/>
      <c r="P206" s="393"/>
      <c r="R206" s="393"/>
      <c r="S206" s="360"/>
      <c r="X206" s="393"/>
      <c r="Y206" s="393"/>
    </row>
    <row r="207" spans="3:25">
      <c r="C207" s="360"/>
      <c r="D207" s="360"/>
      <c r="F207" s="360"/>
      <c r="G207" s="360"/>
      <c r="O207" s="393"/>
      <c r="P207" s="393"/>
      <c r="R207" s="393"/>
      <c r="S207" s="360"/>
      <c r="X207" s="393"/>
      <c r="Y207" s="393"/>
    </row>
    <row r="208" spans="3:25">
      <c r="C208" s="360"/>
      <c r="D208" s="360"/>
      <c r="F208" s="360"/>
      <c r="G208" s="360"/>
      <c r="O208" s="393"/>
      <c r="P208" s="393"/>
      <c r="R208" s="393"/>
      <c r="S208" s="360"/>
      <c r="X208" s="393"/>
      <c r="Y208" s="393"/>
    </row>
    <row r="209" spans="3:25">
      <c r="C209" s="360"/>
      <c r="D209" s="360"/>
      <c r="F209" s="360"/>
      <c r="G209" s="360"/>
      <c r="O209" s="393"/>
      <c r="P209" s="393"/>
      <c r="R209" s="393"/>
      <c r="S209" s="360"/>
      <c r="X209" s="393"/>
      <c r="Y209" s="393"/>
    </row>
    <row r="210" spans="3:25">
      <c r="C210" s="360"/>
      <c r="D210" s="360"/>
      <c r="F210" s="360"/>
      <c r="G210" s="360"/>
      <c r="O210" s="393"/>
      <c r="P210" s="393"/>
      <c r="R210" s="393"/>
      <c r="S210" s="360"/>
      <c r="X210" s="393"/>
      <c r="Y210" s="393"/>
    </row>
    <row r="211" spans="3:25">
      <c r="C211" s="360"/>
      <c r="D211" s="360"/>
      <c r="F211" s="360"/>
      <c r="G211" s="360"/>
      <c r="O211" s="393"/>
      <c r="P211" s="393"/>
      <c r="R211" s="393"/>
      <c r="S211" s="360"/>
      <c r="X211" s="393"/>
      <c r="Y211" s="393"/>
    </row>
    <row r="212" spans="3:25">
      <c r="C212" s="360"/>
      <c r="D212" s="360"/>
      <c r="F212" s="360"/>
      <c r="G212" s="360"/>
      <c r="O212" s="393"/>
      <c r="P212" s="393"/>
      <c r="R212" s="393"/>
      <c r="S212" s="360"/>
      <c r="X212" s="393"/>
      <c r="Y212" s="393"/>
    </row>
    <row r="213" spans="3:25">
      <c r="C213" s="360"/>
      <c r="D213" s="360"/>
      <c r="F213" s="360"/>
      <c r="G213" s="360"/>
      <c r="O213" s="393"/>
      <c r="P213" s="393"/>
      <c r="R213" s="393"/>
      <c r="S213" s="360"/>
      <c r="X213" s="393"/>
      <c r="Y213" s="393"/>
    </row>
    <row r="214" spans="3:25">
      <c r="C214" s="360"/>
      <c r="D214" s="360"/>
      <c r="F214" s="360"/>
      <c r="G214" s="360"/>
      <c r="O214" s="393"/>
      <c r="P214" s="393"/>
      <c r="R214" s="393"/>
      <c r="S214" s="360"/>
      <c r="X214" s="393"/>
      <c r="Y214" s="393"/>
    </row>
    <row r="215" spans="3:25">
      <c r="C215" s="360"/>
      <c r="D215" s="360"/>
      <c r="F215" s="360"/>
      <c r="G215" s="360"/>
      <c r="O215" s="393"/>
      <c r="P215" s="393"/>
      <c r="R215" s="393"/>
      <c r="S215" s="360"/>
      <c r="X215" s="393"/>
      <c r="Y215" s="393"/>
    </row>
    <row r="216" spans="3:25">
      <c r="C216" s="360"/>
      <c r="D216" s="360"/>
      <c r="F216" s="360"/>
      <c r="G216" s="360"/>
      <c r="O216" s="393"/>
      <c r="P216" s="393"/>
      <c r="R216" s="393"/>
      <c r="S216" s="360"/>
      <c r="X216" s="393"/>
      <c r="Y216" s="393"/>
    </row>
    <row r="217" spans="3:25">
      <c r="C217" s="360"/>
      <c r="D217" s="360"/>
      <c r="F217" s="360"/>
      <c r="G217" s="360"/>
      <c r="O217" s="393"/>
      <c r="P217" s="393"/>
      <c r="R217" s="393"/>
      <c r="S217" s="360"/>
      <c r="X217" s="393"/>
      <c r="Y217" s="393"/>
    </row>
    <row r="218" spans="3:25">
      <c r="C218" s="360"/>
      <c r="D218" s="360"/>
      <c r="F218" s="360"/>
      <c r="G218" s="360"/>
      <c r="O218" s="393"/>
      <c r="P218" s="393"/>
      <c r="R218" s="393"/>
      <c r="S218" s="360"/>
      <c r="X218" s="393"/>
      <c r="Y218" s="393"/>
    </row>
    <row r="219" spans="3:25">
      <c r="C219" s="360"/>
      <c r="D219" s="360"/>
      <c r="F219" s="360"/>
      <c r="G219" s="360"/>
      <c r="O219" s="393"/>
      <c r="P219" s="393"/>
      <c r="R219" s="393"/>
      <c r="S219" s="360"/>
      <c r="X219" s="393"/>
      <c r="Y219" s="393"/>
    </row>
    <row r="220" spans="3:25">
      <c r="C220" s="360"/>
      <c r="D220" s="360"/>
      <c r="F220" s="360"/>
      <c r="G220" s="360"/>
      <c r="O220" s="393"/>
      <c r="P220" s="393"/>
      <c r="R220" s="393"/>
      <c r="S220" s="360"/>
      <c r="X220" s="393"/>
      <c r="Y220" s="393"/>
    </row>
    <row r="221" spans="3:25">
      <c r="C221" s="360"/>
      <c r="D221" s="360"/>
      <c r="F221" s="360"/>
      <c r="G221" s="360"/>
      <c r="O221" s="393"/>
      <c r="P221" s="393"/>
      <c r="R221" s="393"/>
      <c r="S221" s="360"/>
      <c r="X221" s="393"/>
      <c r="Y221" s="393"/>
    </row>
    <row r="222" spans="3:25">
      <c r="C222" s="360"/>
      <c r="D222" s="360"/>
      <c r="F222" s="360"/>
      <c r="G222" s="360"/>
      <c r="O222" s="393"/>
      <c r="P222" s="393"/>
      <c r="R222" s="393"/>
      <c r="S222" s="360"/>
      <c r="X222" s="393"/>
      <c r="Y222" s="393"/>
    </row>
    <row r="223" spans="3:25">
      <c r="C223" s="360"/>
      <c r="D223" s="360"/>
      <c r="F223" s="360"/>
      <c r="G223" s="360"/>
      <c r="O223" s="393"/>
      <c r="P223" s="393"/>
      <c r="R223" s="393"/>
      <c r="S223" s="360"/>
      <c r="X223" s="393"/>
      <c r="Y223" s="393"/>
    </row>
    <row r="224" spans="3:25">
      <c r="C224" s="360"/>
      <c r="D224" s="360"/>
      <c r="F224" s="360"/>
      <c r="G224" s="360"/>
      <c r="O224" s="393"/>
      <c r="P224" s="393"/>
      <c r="R224" s="393"/>
      <c r="S224" s="360"/>
      <c r="X224" s="393"/>
      <c r="Y224" s="393"/>
    </row>
    <row r="225" spans="3:25">
      <c r="C225" s="360"/>
      <c r="D225" s="360"/>
      <c r="F225" s="360"/>
      <c r="G225" s="360"/>
      <c r="O225" s="393"/>
      <c r="P225" s="393"/>
      <c r="R225" s="393"/>
      <c r="S225" s="360"/>
      <c r="X225" s="393"/>
      <c r="Y225" s="393"/>
    </row>
    <row r="226" spans="3:25">
      <c r="C226" s="360"/>
      <c r="D226" s="360"/>
      <c r="F226" s="360"/>
      <c r="G226" s="360"/>
      <c r="O226" s="393"/>
      <c r="P226" s="393"/>
      <c r="R226" s="393"/>
      <c r="S226" s="360"/>
      <c r="X226" s="393"/>
      <c r="Y226" s="393"/>
    </row>
    <row r="227" spans="3:25">
      <c r="C227" s="360"/>
      <c r="D227" s="360"/>
      <c r="F227" s="360"/>
      <c r="G227" s="360"/>
      <c r="O227" s="393"/>
      <c r="P227" s="393"/>
      <c r="R227" s="393"/>
      <c r="S227" s="360"/>
      <c r="X227" s="393"/>
      <c r="Y227" s="393"/>
    </row>
    <row r="228" spans="3:25">
      <c r="C228" s="360"/>
      <c r="D228" s="360"/>
      <c r="F228" s="360"/>
      <c r="G228" s="360"/>
      <c r="O228" s="393"/>
      <c r="P228" s="393"/>
      <c r="R228" s="393"/>
      <c r="S228" s="360"/>
      <c r="X228" s="393"/>
      <c r="Y228" s="393"/>
    </row>
    <row r="229" spans="3:25">
      <c r="C229" s="360"/>
      <c r="D229" s="360"/>
      <c r="F229" s="360"/>
      <c r="G229" s="360"/>
      <c r="O229" s="393"/>
      <c r="P229" s="393"/>
      <c r="R229" s="393"/>
      <c r="S229" s="360"/>
      <c r="X229" s="393"/>
      <c r="Y229" s="393"/>
    </row>
    <row r="230" spans="3:25">
      <c r="C230" s="360"/>
      <c r="D230" s="360"/>
      <c r="F230" s="360"/>
      <c r="G230" s="360"/>
      <c r="O230" s="393"/>
      <c r="P230" s="393"/>
      <c r="R230" s="393"/>
      <c r="S230" s="360"/>
      <c r="X230" s="393"/>
      <c r="Y230" s="393"/>
    </row>
    <row r="231" spans="3:25">
      <c r="C231" s="360"/>
      <c r="D231" s="360"/>
      <c r="F231" s="360"/>
      <c r="G231" s="360"/>
      <c r="O231" s="393"/>
      <c r="P231" s="393"/>
      <c r="R231" s="393"/>
      <c r="S231" s="360"/>
      <c r="X231" s="393"/>
      <c r="Y231" s="393"/>
    </row>
    <row r="232" spans="3:25">
      <c r="C232" s="360"/>
      <c r="D232" s="360"/>
      <c r="F232" s="360"/>
      <c r="G232" s="360"/>
      <c r="O232" s="393"/>
      <c r="P232" s="393"/>
      <c r="R232" s="393"/>
      <c r="S232" s="360"/>
      <c r="X232" s="393"/>
      <c r="Y232" s="393"/>
    </row>
    <row r="233" spans="3:25">
      <c r="C233" s="360"/>
      <c r="D233" s="360"/>
      <c r="F233" s="360"/>
      <c r="G233" s="360"/>
      <c r="O233" s="393"/>
      <c r="P233" s="393"/>
      <c r="R233" s="393"/>
      <c r="S233" s="360"/>
      <c r="X233" s="393"/>
      <c r="Y233" s="393"/>
    </row>
    <row r="234" spans="3:25">
      <c r="C234" s="360"/>
      <c r="D234" s="360"/>
      <c r="F234" s="360"/>
      <c r="G234" s="360"/>
      <c r="O234" s="393"/>
      <c r="P234" s="393"/>
      <c r="R234" s="393"/>
      <c r="S234" s="360"/>
      <c r="X234" s="393"/>
      <c r="Y234" s="393"/>
    </row>
    <row r="235" spans="3:25">
      <c r="C235" s="360"/>
      <c r="D235" s="360"/>
      <c r="F235" s="360"/>
      <c r="G235" s="360"/>
      <c r="O235" s="393"/>
      <c r="P235" s="393"/>
      <c r="R235" s="393"/>
      <c r="S235" s="360"/>
      <c r="X235" s="393"/>
      <c r="Y235" s="393"/>
    </row>
    <row r="236" spans="3:25">
      <c r="C236" s="360"/>
      <c r="D236" s="360"/>
      <c r="F236" s="360"/>
      <c r="G236" s="360"/>
      <c r="O236" s="393"/>
      <c r="P236" s="393"/>
      <c r="R236" s="393"/>
      <c r="S236" s="360"/>
      <c r="X236" s="393"/>
      <c r="Y236" s="393"/>
    </row>
    <row r="237" spans="3:25">
      <c r="C237" s="360"/>
      <c r="D237" s="360"/>
      <c r="F237" s="360"/>
      <c r="G237" s="360"/>
      <c r="O237" s="393"/>
      <c r="P237" s="393"/>
      <c r="R237" s="393"/>
      <c r="S237" s="360"/>
      <c r="X237" s="393"/>
      <c r="Y237" s="393"/>
    </row>
    <row r="238" spans="3:25">
      <c r="C238" s="360"/>
      <c r="D238" s="360"/>
      <c r="F238" s="360"/>
      <c r="G238" s="360"/>
      <c r="O238" s="393"/>
      <c r="P238" s="393"/>
      <c r="R238" s="393"/>
      <c r="S238" s="360"/>
      <c r="X238" s="393"/>
      <c r="Y238" s="393"/>
    </row>
    <row r="239" spans="3:25">
      <c r="C239" s="360"/>
      <c r="D239" s="360"/>
      <c r="F239" s="360"/>
      <c r="G239" s="360"/>
      <c r="O239" s="393"/>
      <c r="P239" s="393"/>
      <c r="R239" s="393"/>
      <c r="S239" s="360"/>
      <c r="X239" s="393"/>
      <c r="Y239" s="393"/>
    </row>
    <row r="240" spans="3:25">
      <c r="C240" s="360"/>
      <c r="D240" s="360"/>
      <c r="F240" s="360"/>
      <c r="G240" s="360"/>
      <c r="O240" s="393"/>
      <c r="P240" s="393"/>
      <c r="R240" s="393"/>
      <c r="S240" s="360"/>
      <c r="X240" s="393"/>
      <c r="Y240" s="393"/>
    </row>
    <row r="241" spans="3:25">
      <c r="C241" s="360"/>
      <c r="D241" s="360"/>
      <c r="F241" s="360"/>
      <c r="G241" s="360"/>
      <c r="O241" s="393"/>
      <c r="P241" s="393"/>
      <c r="R241" s="393"/>
      <c r="S241" s="360"/>
      <c r="X241" s="393"/>
      <c r="Y241" s="393"/>
    </row>
    <row r="242" spans="3:25">
      <c r="C242" s="360"/>
      <c r="D242" s="360"/>
      <c r="F242" s="360"/>
      <c r="G242" s="360"/>
      <c r="O242" s="393"/>
      <c r="P242" s="393"/>
      <c r="R242" s="393"/>
      <c r="S242" s="360"/>
      <c r="X242" s="393"/>
      <c r="Y242" s="393"/>
    </row>
    <row r="243" spans="3:25">
      <c r="C243" s="360"/>
      <c r="D243" s="360"/>
      <c r="F243" s="360"/>
      <c r="G243" s="360"/>
      <c r="O243" s="393"/>
      <c r="P243" s="393"/>
      <c r="R243" s="393"/>
      <c r="S243" s="360"/>
      <c r="X243" s="393"/>
      <c r="Y243" s="393"/>
    </row>
    <row r="244" spans="3:25">
      <c r="C244" s="360"/>
      <c r="D244" s="360"/>
      <c r="F244" s="360"/>
      <c r="G244" s="360"/>
      <c r="O244" s="393"/>
      <c r="P244" s="393"/>
      <c r="R244" s="393"/>
      <c r="S244" s="360"/>
      <c r="X244" s="393"/>
      <c r="Y244" s="393"/>
    </row>
    <row r="245" spans="3:25">
      <c r="C245" s="360"/>
      <c r="D245" s="360"/>
      <c r="F245" s="360"/>
      <c r="G245" s="360"/>
      <c r="O245" s="393"/>
      <c r="P245" s="393"/>
      <c r="R245" s="393"/>
      <c r="S245" s="360"/>
      <c r="X245" s="393"/>
      <c r="Y245" s="393"/>
    </row>
    <row r="246" spans="3:25">
      <c r="C246" s="360"/>
      <c r="D246" s="360"/>
      <c r="F246" s="360"/>
      <c r="G246" s="360"/>
      <c r="O246" s="393"/>
      <c r="P246" s="393"/>
      <c r="R246" s="393"/>
      <c r="S246" s="360"/>
      <c r="X246" s="393"/>
      <c r="Y246" s="393"/>
    </row>
    <row r="247" spans="3:25">
      <c r="C247" s="360"/>
      <c r="D247" s="360"/>
      <c r="F247" s="360"/>
      <c r="G247" s="360"/>
      <c r="O247" s="393"/>
      <c r="P247" s="393"/>
      <c r="R247" s="393"/>
      <c r="S247" s="360"/>
      <c r="X247" s="393"/>
      <c r="Y247" s="393"/>
    </row>
    <row r="248" spans="3:25">
      <c r="C248" s="360"/>
      <c r="D248" s="360"/>
      <c r="F248" s="360"/>
      <c r="G248" s="360"/>
      <c r="O248" s="393"/>
      <c r="P248" s="393"/>
      <c r="R248" s="393"/>
      <c r="S248" s="360"/>
      <c r="X248" s="393"/>
      <c r="Y248" s="393"/>
    </row>
    <row r="249" spans="3:25">
      <c r="C249" s="360"/>
      <c r="D249" s="360"/>
      <c r="F249" s="360"/>
      <c r="G249" s="360"/>
      <c r="O249" s="393"/>
      <c r="P249" s="393"/>
      <c r="R249" s="393"/>
      <c r="S249" s="360"/>
      <c r="X249" s="393"/>
      <c r="Y249" s="393"/>
    </row>
    <row r="250" spans="3:25">
      <c r="C250" s="360"/>
      <c r="D250" s="360"/>
      <c r="F250" s="360"/>
      <c r="G250" s="360"/>
      <c r="O250" s="393"/>
      <c r="P250" s="393"/>
      <c r="R250" s="393"/>
      <c r="S250" s="360"/>
      <c r="X250" s="393"/>
      <c r="Y250" s="393"/>
    </row>
    <row r="251" spans="3:25">
      <c r="C251" s="360"/>
      <c r="D251" s="360"/>
      <c r="F251" s="360"/>
      <c r="G251" s="360"/>
      <c r="O251" s="393"/>
      <c r="P251" s="393"/>
      <c r="R251" s="393"/>
      <c r="S251" s="360"/>
      <c r="X251" s="393"/>
      <c r="Y251" s="393"/>
    </row>
    <row r="252" spans="3:25">
      <c r="C252" s="360"/>
      <c r="D252" s="360"/>
      <c r="F252" s="360"/>
      <c r="G252" s="360"/>
      <c r="O252" s="393"/>
      <c r="P252" s="393"/>
      <c r="R252" s="393"/>
      <c r="S252" s="360"/>
      <c r="X252" s="393"/>
      <c r="Y252" s="393"/>
    </row>
    <row r="253" spans="3:25">
      <c r="C253" s="360"/>
      <c r="D253" s="360"/>
      <c r="F253" s="360"/>
      <c r="G253" s="360"/>
      <c r="O253" s="393"/>
      <c r="P253" s="393"/>
      <c r="R253" s="393"/>
      <c r="S253" s="360"/>
      <c r="X253" s="393"/>
      <c r="Y253" s="393"/>
    </row>
    <row r="254" spans="3:25">
      <c r="C254" s="360"/>
      <c r="D254" s="360"/>
      <c r="F254" s="360"/>
      <c r="G254" s="360"/>
      <c r="O254" s="393"/>
      <c r="P254" s="393"/>
      <c r="R254" s="393"/>
      <c r="S254" s="360"/>
      <c r="X254" s="393"/>
      <c r="Y254" s="393"/>
    </row>
    <row r="255" spans="3:25">
      <c r="C255" s="360"/>
      <c r="D255" s="360"/>
      <c r="F255" s="360"/>
      <c r="G255" s="360"/>
      <c r="O255" s="393"/>
      <c r="P255" s="393"/>
      <c r="R255" s="393"/>
      <c r="S255" s="360"/>
      <c r="X255" s="393"/>
      <c r="Y255" s="393"/>
    </row>
    <row r="256" spans="3:25">
      <c r="C256" s="360"/>
      <c r="D256" s="360"/>
      <c r="F256" s="360"/>
      <c r="G256" s="360"/>
      <c r="O256" s="393"/>
      <c r="P256" s="393"/>
      <c r="R256" s="393"/>
      <c r="S256" s="360"/>
      <c r="X256" s="393"/>
      <c r="Y256" s="393"/>
    </row>
    <row r="257" spans="3:25">
      <c r="C257" s="360"/>
      <c r="D257" s="360"/>
      <c r="F257" s="360"/>
      <c r="G257" s="360"/>
      <c r="O257" s="393"/>
      <c r="P257" s="393"/>
      <c r="R257" s="393"/>
      <c r="S257" s="360"/>
      <c r="X257" s="393"/>
      <c r="Y257" s="393"/>
    </row>
    <row r="258" spans="3:25">
      <c r="C258" s="360"/>
      <c r="D258" s="360"/>
      <c r="F258" s="360"/>
      <c r="G258" s="360"/>
      <c r="O258" s="393"/>
      <c r="P258" s="393"/>
      <c r="R258" s="393"/>
      <c r="S258" s="360"/>
      <c r="X258" s="393"/>
      <c r="Y258" s="393"/>
    </row>
    <row r="259" spans="3:25">
      <c r="C259" s="360"/>
      <c r="D259" s="360"/>
      <c r="F259" s="360"/>
      <c r="G259" s="360"/>
      <c r="O259" s="393"/>
      <c r="P259" s="393"/>
      <c r="R259" s="393"/>
      <c r="S259" s="360"/>
      <c r="X259" s="393"/>
      <c r="Y259" s="393"/>
    </row>
    <row r="260" spans="3:25">
      <c r="C260" s="360"/>
      <c r="D260" s="360"/>
      <c r="F260" s="360"/>
      <c r="G260" s="360"/>
      <c r="O260" s="393"/>
      <c r="P260" s="393"/>
      <c r="R260" s="393"/>
      <c r="S260" s="360"/>
      <c r="X260" s="393"/>
      <c r="Y260" s="393"/>
    </row>
    <row r="261" spans="3:25">
      <c r="C261" s="360"/>
      <c r="D261" s="360"/>
      <c r="F261" s="360"/>
      <c r="G261" s="360"/>
      <c r="O261" s="393"/>
      <c r="P261" s="393"/>
      <c r="R261" s="393"/>
      <c r="S261" s="360"/>
      <c r="X261" s="393"/>
      <c r="Y261" s="393"/>
    </row>
    <row r="262" spans="3:25">
      <c r="C262" s="360"/>
      <c r="D262" s="360"/>
      <c r="F262" s="360"/>
      <c r="G262" s="360"/>
      <c r="O262" s="393"/>
      <c r="P262" s="393"/>
      <c r="R262" s="393"/>
      <c r="S262" s="360"/>
      <c r="X262" s="393"/>
      <c r="Y262" s="393"/>
    </row>
    <row r="263" spans="3:25">
      <c r="C263" s="360"/>
      <c r="D263" s="360"/>
      <c r="F263" s="360"/>
      <c r="G263" s="360"/>
      <c r="O263" s="393"/>
      <c r="P263" s="393"/>
      <c r="R263" s="393"/>
      <c r="S263" s="360"/>
      <c r="X263" s="393"/>
      <c r="Y263" s="393"/>
    </row>
    <row r="264" spans="3:25">
      <c r="C264" s="360"/>
      <c r="D264" s="360"/>
      <c r="F264" s="360"/>
      <c r="G264" s="360"/>
      <c r="O264" s="393"/>
      <c r="P264" s="393"/>
      <c r="R264" s="393"/>
      <c r="S264" s="360"/>
      <c r="X264" s="393"/>
      <c r="Y264" s="393"/>
    </row>
    <row r="265" spans="3:25">
      <c r="C265" s="360"/>
      <c r="D265" s="360"/>
      <c r="F265" s="360"/>
      <c r="G265" s="360"/>
      <c r="O265" s="393"/>
      <c r="P265" s="393"/>
      <c r="R265" s="393"/>
      <c r="S265" s="360"/>
      <c r="X265" s="393"/>
      <c r="Y265" s="393"/>
    </row>
    <row r="266" spans="3:25">
      <c r="C266" s="360"/>
      <c r="D266" s="360"/>
      <c r="F266" s="360"/>
      <c r="G266" s="360"/>
      <c r="O266" s="393"/>
      <c r="P266" s="393"/>
      <c r="R266" s="393"/>
      <c r="S266" s="360"/>
      <c r="X266" s="393"/>
      <c r="Y266" s="393"/>
    </row>
    <row r="267" spans="3:25">
      <c r="C267" s="360"/>
      <c r="D267" s="360"/>
      <c r="F267" s="360"/>
      <c r="G267" s="360"/>
      <c r="O267" s="393"/>
      <c r="P267" s="393"/>
      <c r="R267" s="393"/>
      <c r="S267" s="360"/>
      <c r="X267" s="393"/>
      <c r="Y267" s="393"/>
    </row>
    <row r="268" spans="3:25">
      <c r="C268" s="360"/>
      <c r="D268" s="360"/>
      <c r="F268" s="360"/>
      <c r="G268" s="360"/>
      <c r="O268" s="393"/>
      <c r="P268" s="393"/>
      <c r="R268" s="393"/>
      <c r="S268" s="360"/>
      <c r="X268" s="393"/>
      <c r="Y268" s="393"/>
    </row>
    <row r="269" spans="3:25">
      <c r="C269" s="360"/>
      <c r="D269" s="360"/>
      <c r="F269" s="360"/>
      <c r="G269" s="360"/>
      <c r="O269" s="393"/>
      <c r="P269" s="393"/>
      <c r="R269" s="393"/>
      <c r="S269" s="360"/>
      <c r="X269" s="393"/>
      <c r="Y269" s="393"/>
    </row>
    <row r="270" spans="3:25">
      <c r="C270" s="360"/>
      <c r="D270" s="360"/>
      <c r="F270" s="360"/>
      <c r="G270" s="360"/>
      <c r="O270" s="393"/>
      <c r="P270" s="393"/>
      <c r="R270" s="393"/>
      <c r="S270" s="360"/>
      <c r="X270" s="393"/>
      <c r="Y270" s="393"/>
    </row>
    <row r="271" spans="3:25">
      <c r="C271" s="360"/>
      <c r="D271" s="360"/>
      <c r="F271" s="360"/>
      <c r="G271" s="360"/>
      <c r="O271" s="393"/>
      <c r="P271" s="393"/>
      <c r="R271" s="393"/>
      <c r="S271" s="360"/>
      <c r="X271" s="393"/>
      <c r="Y271" s="393"/>
    </row>
    <row r="272" spans="3:25">
      <c r="C272" s="360"/>
      <c r="D272" s="360"/>
      <c r="F272" s="360"/>
      <c r="G272" s="360"/>
      <c r="O272" s="393"/>
      <c r="P272" s="393"/>
      <c r="R272" s="393"/>
      <c r="S272" s="360"/>
      <c r="X272" s="393"/>
      <c r="Y272" s="393"/>
    </row>
    <row r="273" spans="3:25">
      <c r="C273" s="360"/>
      <c r="D273" s="360"/>
      <c r="F273" s="360"/>
      <c r="G273" s="360"/>
      <c r="O273" s="393"/>
      <c r="P273" s="393"/>
      <c r="R273" s="393"/>
      <c r="S273" s="360"/>
      <c r="X273" s="393"/>
      <c r="Y273" s="393"/>
    </row>
    <row r="274" spans="3:25">
      <c r="C274" s="360"/>
      <c r="D274" s="360"/>
      <c r="F274" s="360"/>
      <c r="G274" s="360"/>
      <c r="O274" s="393"/>
      <c r="P274" s="393"/>
      <c r="R274" s="393"/>
      <c r="S274" s="360"/>
      <c r="X274" s="393"/>
      <c r="Y274" s="393"/>
    </row>
    <row r="275" spans="3:25">
      <c r="C275" s="360"/>
      <c r="D275" s="360"/>
      <c r="F275" s="360"/>
      <c r="G275" s="360"/>
      <c r="O275" s="393"/>
      <c r="P275" s="393"/>
      <c r="R275" s="393"/>
      <c r="S275" s="360"/>
      <c r="X275" s="393"/>
      <c r="Y275" s="393"/>
    </row>
    <row r="276" spans="3:25">
      <c r="C276" s="360"/>
      <c r="D276" s="360"/>
      <c r="F276" s="360"/>
      <c r="G276" s="360"/>
      <c r="O276" s="393"/>
      <c r="P276" s="393"/>
      <c r="R276" s="393"/>
      <c r="S276" s="360"/>
      <c r="X276" s="393"/>
      <c r="Y276" s="393"/>
    </row>
    <row r="277" spans="3:25">
      <c r="C277" s="360"/>
      <c r="D277" s="360"/>
      <c r="F277" s="360"/>
      <c r="G277" s="360"/>
      <c r="O277" s="393"/>
      <c r="P277" s="393"/>
      <c r="R277" s="393"/>
      <c r="S277" s="360"/>
      <c r="X277" s="393"/>
      <c r="Y277" s="393"/>
    </row>
    <row r="278" spans="3:25">
      <c r="C278" s="360"/>
      <c r="D278" s="360"/>
      <c r="F278" s="360"/>
      <c r="G278" s="360"/>
      <c r="O278" s="393"/>
      <c r="P278" s="393"/>
      <c r="R278" s="393"/>
      <c r="S278" s="360"/>
      <c r="X278" s="393"/>
      <c r="Y278" s="393"/>
    </row>
    <row r="279" spans="3:25">
      <c r="C279" s="360"/>
      <c r="D279" s="360"/>
      <c r="F279" s="360"/>
      <c r="G279" s="360"/>
      <c r="O279" s="393"/>
      <c r="P279" s="393"/>
      <c r="R279" s="393"/>
      <c r="S279" s="360"/>
      <c r="X279" s="393"/>
      <c r="Y279" s="393"/>
    </row>
    <row r="280" spans="3:25">
      <c r="C280" s="360"/>
      <c r="D280" s="360"/>
      <c r="F280" s="360"/>
      <c r="G280" s="360"/>
      <c r="O280" s="393"/>
      <c r="P280" s="393"/>
      <c r="R280" s="393"/>
      <c r="S280" s="360"/>
      <c r="X280" s="393"/>
      <c r="Y280" s="393"/>
    </row>
    <row r="281" spans="3:25">
      <c r="C281" s="360"/>
      <c r="D281" s="360"/>
      <c r="F281" s="360"/>
      <c r="G281" s="360"/>
      <c r="O281" s="393"/>
      <c r="P281" s="393"/>
      <c r="R281" s="393"/>
      <c r="S281" s="360"/>
      <c r="X281" s="393"/>
      <c r="Y281" s="393"/>
    </row>
    <row r="282" spans="3:25">
      <c r="C282" s="360"/>
      <c r="D282" s="360"/>
      <c r="F282" s="360"/>
      <c r="G282" s="360"/>
      <c r="O282" s="393"/>
      <c r="P282" s="393"/>
      <c r="R282" s="393"/>
      <c r="S282" s="360"/>
      <c r="X282" s="393"/>
      <c r="Y282" s="393"/>
    </row>
    <row r="283" spans="3:25">
      <c r="C283" s="360"/>
      <c r="D283" s="360"/>
      <c r="F283" s="360"/>
      <c r="G283" s="360"/>
      <c r="O283" s="393"/>
      <c r="P283" s="393"/>
      <c r="R283" s="393"/>
      <c r="S283" s="360"/>
      <c r="X283" s="393"/>
      <c r="Y283" s="393"/>
    </row>
    <row r="284" spans="3:25">
      <c r="C284" s="360"/>
      <c r="D284" s="360"/>
      <c r="F284" s="360"/>
      <c r="G284" s="360"/>
      <c r="O284" s="393"/>
      <c r="P284" s="393"/>
      <c r="R284" s="393"/>
      <c r="S284" s="360"/>
      <c r="X284" s="393"/>
      <c r="Y284" s="393"/>
    </row>
    <row r="285" spans="3:25">
      <c r="C285" s="360"/>
      <c r="D285" s="360"/>
      <c r="F285" s="360"/>
      <c r="G285" s="360"/>
      <c r="O285" s="393"/>
      <c r="P285" s="393"/>
      <c r="R285" s="393"/>
      <c r="S285" s="360"/>
      <c r="X285" s="393"/>
      <c r="Y285" s="393"/>
    </row>
    <row r="286" spans="3:25">
      <c r="C286" s="360"/>
      <c r="D286" s="360"/>
      <c r="F286" s="360"/>
      <c r="G286" s="360"/>
      <c r="O286" s="393"/>
      <c r="P286" s="393"/>
      <c r="R286" s="393"/>
      <c r="S286" s="360"/>
      <c r="X286" s="393"/>
      <c r="Y286" s="393"/>
    </row>
    <row r="287" spans="3:25">
      <c r="C287" s="360"/>
      <c r="D287" s="360"/>
      <c r="F287" s="360"/>
      <c r="G287" s="360"/>
      <c r="O287" s="393"/>
      <c r="P287" s="393"/>
      <c r="R287" s="393"/>
      <c r="S287" s="360"/>
      <c r="X287" s="393"/>
      <c r="Y287" s="393"/>
    </row>
    <row r="288" spans="3:25">
      <c r="C288" s="360"/>
      <c r="D288" s="360"/>
      <c r="F288" s="360"/>
      <c r="G288" s="360"/>
      <c r="O288" s="393"/>
      <c r="P288" s="393"/>
      <c r="R288" s="393"/>
      <c r="S288" s="360"/>
      <c r="X288" s="393"/>
      <c r="Y288" s="393"/>
    </row>
    <row r="289" spans="3:25">
      <c r="C289" s="360"/>
      <c r="D289" s="360"/>
      <c r="F289" s="360"/>
      <c r="G289" s="360"/>
      <c r="O289" s="393"/>
      <c r="P289" s="393"/>
      <c r="R289" s="393"/>
      <c r="S289" s="360"/>
      <c r="X289" s="393"/>
      <c r="Y289" s="393"/>
    </row>
    <row r="290" spans="3:25">
      <c r="C290" s="360"/>
      <c r="D290" s="360"/>
      <c r="F290" s="360"/>
      <c r="G290" s="360"/>
      <c r="O290" s="393"/>
      <c r="P290" s="393"/>
      <c r="R290" s="393"/>
      <c r="S290" s="360"/>
      <c r="X290" s="393"/>
      <c r="Y290" s="393"/>
    </row>
    <row r="291" spans="3:25">
      <c r="C291" s="360"/>
      <c r="D291" s="360"/>
      <c r="F291" s="360"/>
      <c r="G291" s="360"/>
      <c r="O291" s="393"/>
      <c r="P291" s="393"/>
      <c r="R291" s="393"/>
      <c r="S291" s="360"/>
      <c r="X291" s="393"/>
      <c r="Y291" s="393"/>
    </row>
    <row r="292" spans="3:25">
      <c r="C292" s="360"/>
      <c r="D292" s="360"/>
      <c r="F292" s="360"/>
      <c r="G292" s="360"/>
      <c r="O292" s="393"/>
      <c r="P292" s="393"/>
      <c r="R292" s="393"/>
      <c r="S292" s="360"/>
      <c r="X292" s="393"/>
      <c r="Y292" s="393"/>
    </row>
    <row r="293" spans="3:25">
      <c r="C293" s="360"/>
      <c r="D293" s="360"/>
      <c r="F293" s="360"/>
      <c r="G293" s="360"/>
      <c r="O293" s="393"/>
      <c r="P293" s="393"/>
      <c r="R293" s="393"/>
      <c r="S293" s="360"/>
      <c r="X293" s="393"/>
      <c r="Y293" s="393"/>
    </row>
    <row r="294" spans="3:25">
      <c r="C294" s="360"/>
      <c r="D294" s="360"/>
      <c r="F294" s="360"/>
      <c r="G294" s="360"/>
      <c r="O294" s="393"/>
      <c r="P294" s="393"/>
      <c r="R294" s="393"/>
      <c r="S294" s="360"/>
      <c r="X294" s="393"/>
      <c r="Y294" s="393"/>
    </row>
    <row r="295" spans="3:25">
      <c r="C295" s="360"/>
      <c r="D295" s="360"/>
      <c r="F295" s="360"/>
      <c r="G295" s="360"/>
      <c r="O295" s="393"/>
      <c r="P295" s="393"/>
      <c r="R295" s="393"/>
      <c r="S295" s="360"/>
      <c r="X295" s="393"/>
      <c r="Y295" s="393"/>
    </row>
    <row r="296" spans="3:25">
      <c r="C296" s="360"/>
      <c r="D296" s="360"/>
      <c r="F296" s="360"/>
      <c r="G296" s="360"/>
      <c r="O296" s="393"/>
      <c r="P296" s="393"/>
      <c r="R296" s="393"/>
      <c r="S296" s="360"/>
      <c r="X296" s="393"/>
      <c r="Y296" s="393"/>
    </row>
    <row r="297" spans="3:25">
      <c r="C297" s="360"/>
      <c r="D297" s="360"/>
      <c r="F297" s="360"/>
      <c r="G297" s="360"/>
      <c r="O297" s="393"/>
      <c r="P297" s="393"/>
      <c r="R297" s="393"/>
      <c r="S297" s="360"/>
      <c r="X297" s="393"/>
      <c r="Y297" s="393"/>
    </row>
    <row r="298" spans="3:25">
      <c r="C298" s="360"/>
      <c r="D298" s="360"/>
      <c r="F298" s="360"/>
      <c r="G298" s="360"/>
      <c r="O298" s="393"/>
      <c r="P298" s="393"/>
      <c r="R298" s="393"/>
      <c r="S298" s="360"/>
      <c r="X298" s="393"/>
      <c r="Y298" s="393"/>
    </row>
    <row r="299" spans="3:25">
      <c r="C299" s="360"/>
      <c r="D299" s="360"/>
      <c r="F299" s="360"/>
      <c r="G299" s="360"/>
      <c r="O299" s="393"/>
      <c r="P299" s="393"/>
      <c r="R299" s="393"/>
      <c r="S299" s="360"/>
      <c r="X299" s="393"/>
      <c r="Y299" s="393"/>
    </row>
    <row r="300" spans="3:25">
      <c r="C300" s="360"/>
      <c r="D300" s="360"/>
      <c r="F300" s="360"/>
      <c r="G300" s="360"/>
      <c r="O300" s="393"/>
      <c r="P300" s="393"/>
      <c r="R300" s="393"/>
      <c r="S300" s="360"/>
      <c r="X300" s="393"/>
      <c r="Y300" s="393"/>
    </row>
    <row r="301" spans="3:25">
      <c r="C301" s="360"/>
      <c r="D301" s="360"/>
      <c r="F301" s="360"/>
      <c r="G301" s="360"/>
      <c r="O301" s="393"/>
      <c r="P301" s="393"/>
      <c r="R301" s="393"/>
      <c r="S301" s="360"/>
      <c r="X301" s="393"/>
      <c r="Y301" s="393"/>
    </row>
    <row r="302" spans="3:25">
      <c r="C302" s="360"/>
      <c r="D302" s="360"/>
      <c r="F302" s="360"/>
      <c r="G302" s="360"/>
      <c r="O302" s="393"/>
      <c r="P302" s="393"/>
      <c r="R302" s="393"/>
      <c r="S302" s="360"/>
      <c r="X302" s="393"/>
      <c r="Y302" s="393"/>
    </row>
    <row r="303" spans="3:25">
      <c r="C303" s="360"/>
      <c r="D303" s="360"/>
      <c r="F303" s="360"/>
      <c r="G303" s="360"/>
      <c r="O303" s="393"/>
      <c r="P303" s="393"/>
      <c r="R303" s="393"/>
      <c r="S303" s="360"/>
      <c r="X303" s="393"/>
      <c r="Y303" s="393"/>
    </row>
    <row r="304" spans="3:25">
      <c r="C304" s="360"/>
      <c r="D304" s="360"/>
      <c r="F304" s="360"/>
      <c r="G304" s="360"/>
      <c r="O304" s="393"/>
      <c r="P304" s="393"/>
      <c r="R304" s="393"/>
      <c r="S304" s="360"/>
      <c r="X304" s="393"/>
      <c r="Y304" s="393"/>
    </row>
    <row r="305" spans="3:25">
      <c r="C305" s="360"/>
      <c r="D305" s="360"/>
      <c r="F305" s="360"/>
      <c r="G305" s="360"/>
      <c r="O305" s="393"/>
      <c r="P305" s="393"/>
      <c r="R305" s="393"/>
      <c r="S305" s="360"/>
      <c r="X305" s="393"/>
      <c r="Y305" s="393"/>
    </row>
    <row r="306" spans="3:25">
      <c r="C306" s="360"/>
      <c r="D306" s="360"/>
      <c r="F306" s="360"/>
      <c r="G306" s="360"/>
      <c r="O306" s="393"/>
      <c r="P306" s="393"/>
      <c r="R306" s="393"/>
      <c r="S306" s="360"/>
      <c r="X306" s="393"/>
      <c r="Y306" s="393"/>
    </row>
    <row r="307" spans="3:25">
      <c r="C307" s="360"/>
      <c r="D307" s="360"/>
      <c r="F307" s="360"/>
      <c r="G307" s="360"/>
      <c r="O307" s="393"/>
      <c r="P307" s="393"/>
      <c r="R307" s="393"/>
      <c r="S307" s="360"/>
      <c r="X307" s="393"/>
      <c r="Y307" s="393"/>
    </row>
    <row r="308" spans="3:25">
      <c r="C308" s="360"/>
      <c r="D308" s="360"/>
      <c r="F308" s="360"/>
      <c r="G308" s="360"/>
      <c r="O308" s="393"/>
      <c r="P308" s="393"/>
      <c r="R308" s="393"/>
      <c r="S308" s="360"/>
      <c r="X308" s="393"/>
      <c r="Y308" s="393"/>
    </row>
    <row r="309" spans="3:25">
      <c r="C309" s="360"/>
      <c r="D309" s="360"/>
      <c r="F309" s="360"/>
      <c r="G309" s="360"/>
      <c r="O309" s="393"/>
      <c r="P309" s="393"/>
      <c r="R309" s="393"/>
      <c r="S309" s="360"/>
      <c r="X309" s="393"/>
      <c r="Y309" s="393"/>
    </row>
    <row r="310" spans="3:25">
      <c r="C310" s="360"/>
      <c r="D310" s="360"/>
      <c r="F310" s="360"/>
      <c r="G310" s="360"/>
      <c r="O310" s="393"/>
      <c r="P310" s="393"/>
      <c r="R310" s="393"/>
      <c r="S310" s="360"/>
      <c r="X310" s="393"/>
      <c r="Y310" s="393"/>
    </row>
    <row r="311" spans="3:25">
      <c r="C311" s="360"/>
      <c r="D311" s="360"/>
      <c r="F311" s="360"/>
      <c r="G311" s="360"/>
      <c r="O311" s="393"/>
      <c r="P311" s="393"/>
      <c r="R311" s="393"/>
      <c r="S311" s="360"/>
      <c r="X311" s="393"/>
      <c r="Y311" s="393"/>
    </row>
    <row r="312" spans="3:25">
      <c r="C312" s="360"/>
      <c r="D312" s="360"/>
      <c r="F312" s="360"/>
      <c r="G312" s="360"/>
      <c r="O312" s="393"/>
      <c r="P312" s="393"/>
      <c r="R312" s="393"/>
      <c r="S312" s="360"/>
      <c r="X312" s="393"/>
      <c r="Y312" s="393"/>
    </row>
    <row r="313" spans="3:25">
      <c r="C313" s="360"/>
      <c r="D313" s="360"/>
      <c r="F313" s="360"/>
      <c r="G313" s="360"/>
      <c r="O313" s="393"/>
      <c r="P313" s="393"/>
      <c r="R313" s="393"/>
      <c r="S313" s="360"/>
      <c r="X313" s="393"/>
      <c r="Y313" s="393"/>
    </row>
    <row r="314" spans="3:25">
      <c r="C314" s="360"/>
      <c r="D314" s="360"/>
      <c r="F314" s="360"/>
      <c r="G314" s="360"/>
      <c r="O314" s="393"/>
      <c r="P314" s="393"/>
      <c r="R314" s="393"/>
      <c r="S314" s="360"/>
      <c r="X314" s="393"/>
      <c r="Y314" s="393"/>
    </row>
    <row r="315" spans="3:25">
      <c r="C315" s="360"/>
      <c r="D315" s="360"/>
      <c r="F315" s="360"/>
      <c r="G315" s="360"/>
      <c r="O315" s="393"/>
      <c r="P315" s="393"/>
      <c r="R315" s="393"/>
      <c r="S315" s="360"/>
      <c r="X315" s="393"/>
      <c r="Y315" s="393"/>
    </row>
    <row r="316" spans="3:25">
      <c r="C316" s="360"/>
      <c r="D316" s="360"/>
      <c r="F316" s="360"/>
      <c r="G316" s="360"/>
      <c r="O316" s="393"/>
      <c r="P316" s="393"/>
      <c r="R316" s="393"/>
      <c r="S316" s="360"/>
      <c r="X316" s="393"/>
      <c r="Y316" s="393"/>
    </row>
    <row r="317" spans="3:25">
      <c r="C317" s="360"/>
      <c r="D317" s="360"/>
      <c r="F317" s="360"/>
      <c r="G317" s="360"/>
      <c r="O317" s="393"/>
      <c r="P317" s="393"/>
      <c r="R317" s="393"/>
      <c r="S317" s="360"/>
      <c r="X317" s="393"/>
      <c r="Y317" s="393"/>
    </row>
    <row r="318" spans="3:25">
      <c r="C318" s="360"/>
      <c r="D318" s="360"/>
      <c r="F318" s="360"/>
      <c r="G318" s="360"/>
      <c r="O318" s="393"/>
      <c r="P318" s="393"/>
      <c r="R318" s="393"/>
      <c r="S318" s="360"/>
      <c r="X318" s="393"/>
      <c r="Y318" s="393"/>
    </row>
    <row r="319" spans="3:25">
      <c r="C319" s="360"/>
      <c r="D319" s="360"/>
      <c r="F319" s="360"/>
      <c r="G319" s="360"/>
      <c r="O319" s="393"/>
      <c r="P319" s="393"/>
      <c r="R319" s="393"/>
      <c r="S319" s="360"/>
      <c r="X319" s="393"/>
      <c r="Y319" s="393"/>
    </row>
    <row r="320" spans="3:25">
      <c r="C320" s="360"/>
      <c r="D320" s="360"/>
      <c r="F320" s="360"/>
      <c r="G320" s="360"/>
      <c r="O320" s="393"/>
      <c r="P320" s="393"/>
      <c r="R320" s="393"/>
      <c r="S320" s="360"/>
      <c r="X320" s="393"/>
      <c r="Y320" s="393"/>
    </row>
    <row r="321" spans="3:25">
      <c r="C321" s="360"/>
      <c r="D321" s="360"/>
      <c r="F321" s="360"/>
      <c r="G321" s="360"/>
      <c r="O321" s="393"/>
      <c r="P321" s="393"/>
      <c r="R321" s="393"/>
      <c r="S321" s="360"/>
      <c r="X321" s="393"/>
      <c r="Y321" s="393"/>
    </row>
    <row r="322" spans="3:25">
      <c r="C322" s="360"/>
      <c r="D322" s="360"/>
      <c r="F322" s="360"/>
      <c r="G322" s="360"/>
      <c r="O322" s="393"/>
      <c r="P322" s="393"/>
      <c r="R322" s="393"/>
      <c r="S322" s="360"/>
      <c r="X322" s="393"/>
      <c r="Y322" s="393"/>
    </row>
    <row r="323" spans="3:25">
      <c r="C323" s="360"/>
      <c r="D323" s="360"/>
      <c r="F323" s="360"/>
      <c r="G323" s="360"/>
      <c r="O323" s="393"/>
      <c r="P323" s="393"/>
      <c r="R323" s="393"/>
      <c r="S323" s="360"/>
      <c r="X323" s="393"/>
      <c r="Y323" s="393"/>
    </row>
    <row r="324" spans="3:25">
      <c r="C324" s="360"/>
      <c r="D324" s="360"/>
      <c r="F324" s="360"/>
      <c r="G324" s="360"/>
      <c r="O324" s="393"/>
      <c r="P324" s="393"/>
      <c r="R324" s="393"/>
      <c r="S324" s="360"/>
      <c r="X324" s="393"/>
      <c r="Y324" s="393"/>
    </row>
    <row r="325" spans="3:25">
      <c r="C325" s="360"/>
      <c r="D325" s="360"/>
      <c r="F325" s="360"/>
      <c r="G325" s="360"/>
      <c r="O325" s="393"/>
      <c r="P325" s="393"/>
      <c r="R325" s="393"/>
      <c r="S325" s="360"/>
      <c r="X325" s="393"/>
      <c r="Y325" s="393"/>
    </row>
    <row r="326" spans="3:25">
      <c r="C326" s="360"/>
      <c r="D326" s="360"/>
      <c r="F326" s="360"/>
      <c r="G326" s="360"/>
      <c r="O326" s="393"/>
      <c r="P326" s="393"/>
      <c r="R326" s="393"/>
      <c r="S326" s="360"/>
      <c r="X326" s="393"/>
      <c r="Y326" s="393"/>
    </row>
    <row r="327" spans="3:25">
      <c r="C327" s="360"/>
      <c r="D327" s="360"/>
      <c r="F327" s="360"/>
      <c r="G327" s="360"/>
      <c r="O327" s="393"/>
      <c r="P327" s="393"/>
      <c r="R327" s="393"/>
      <c r="S327" s="360"/>
      <c r="X327" s="393"/>
      <c r="Y327" s="393"/>
    </row>
    <row r="328" spans="3:25">
      <c r="C328" s="360"/>
      <c r="D328" s="360"/>
      <c r="F328" s="360"/>
      <c r="G328" s="360"/>
      <c r="O328" s="393"/>
      <c r="P328" s="393"/>
      <c r="R328" s="393"/>
      <c r="S328" s="360"/>
      <c r="X328" s="393"/>
      <c r="Y328" s="393"/>
    </row>
    <row r="329" spans="3:25">
      <c r="C329" s="360"/>
      <c r="D329" s="360"/>
      <c r="F329" s="360"/>
      <c r="G329" s="360"/>
      <c r="O329" s="393"/>
      <c r="P329" s="393"/>
      <c r="R329" s="393"/>
      <c r="S329" s="360"/>
      <c r="X329" s="393"/>
      <c r="Y329" s="393"/>
    </row>
    <row r="330" spans="3:25">
      <c r="C330" s="360"/>
      <c r="D330" s="360"/>
      <c r="F330" s="360"/>
      <c r="G330" s="360"/>
      <c r="O330" s="393"/>
      <c r="P330" s="393"/>
      <c r="R330" s="393"/>
      <c r="S330" s="360"/>
      <c r="X330" s="393"/>
      <c r="Y330" s="393"/>
    </row>
    <row r="331" spans="3:25">
      <c r="C331" s="360"/>
      <c r="D331" s="360"/>
      <c r="F331" s="360"/>
      <c r="G331" s="360"/>
      <c r="O331" s="393"/>
      <c r="P331" s="393"/>
      <c r="R331" s="393"/>
      <c r="S331" s="360"/>
      <c r="X331" s="393"/>
      <c r="Y331" s="393"/>
    </row>
    <row r="332" spans="3:25">
      <c r="C332" s="360"/>
      <c r="D332" s="360"/>
      <c r="F332" s="360"/>
      <c r="G332" s="360"/>
      <c r="O332" s="393"/>
      <c r="P332" s="393"/>
      <c r="R332" s="393"/>
      <c r="S332" s="360"/>
      <c r="X332" s="393"/>
      <c r="Y332" s="393"/>
    </row>
    <row r="333" spans="3:25">
      <c r="C333" s="360"/>
      <c r="D333" s="360"/>
      <c r="F333" s="360"/>
      <c r="G333" s="360"/>
      <c r="O333" s="393"/>
      <c r="P333" s="393"/>
      <c r="R333" s="393"/>
      <c r="S333" s="360"/>
      <c r="X333" s="393"/>
      <c r="Y333" s="393"/>
    </row>
    <row r="334" spans="3:25">
      <c r="C334" s="360"/>
      <c r="D334" s="360"/>
      <c r="F334" s="360"/>
      <c r="G334" s="360"/>
      <c r="O334" s="393"/>
      <c r="P334" s="393"/>
      <c r="R334" s="393"/>
      <c r="S334" s="360"/>
      <c r="X334" s="393"/>
      <c r="Y334" s="393"/>
    </row>
    <row r="335" spans="3:25">
      <c r="C335" s="360"/>
      <c r="D335" s="360"/>
      <c r="F335" s="360"/>
      <c r="G335" s="360"/>
      <c r="O335" s="393"/>
      <c r="P335" s="393"/>
      <c r="R335" s="393"/>
      <c r="S335" s="360"/>
      <c r="X335" s="393"/>
      <c r="Y335" s="393"/>
    </row>
    <row r="336" spans="3:25">
      <c r="C336" s="360"/>
      <c r="D336" s="360"/>
      <c r="F336" s="360"/>
      <c r="G336" s="360"/>
      <c r="O336" s="393"/>
      <c r="P336" s="393"/>
      <c r="R336" s="393"/>
      <c r="S336" s="360"/>
      <c r="X336" s="393"/>
      <c r="Y336" s="393"/>
    </row>
    <row r="337" spans="3:25">
      <c r="C337" s="360"/>
      <c r="D337" s="360"/>
      <c r="F337" s="360"/>
      <c r="G337" s="360"/>
      <c r="O337" s="393"/>
      <c r="P337" s="393"/>
      <c r="R337" s="393"/>
      <c r="S337" s="360"/>
      <c r="X337" s="393"/>
      <c r="Y337" s="393"/>
    </row>
    <row r="338" spans="3:25">
      <c r="C338" s="360"/>
      <c r="D338" s="360"/>
      <c r="F338" s="360"/>
      <c r="G338" s="360"/>
      <c r="O338" s="393"/>
      <c r="P338" s="393"/>
      <c r="R338" s="393"/>
      <c r="S338" s="360"/>
      <c r="X338" s="393"/>
      <c r="Y338" s="393"/>
    </row>
    <row r="339" spans="3:25">
      <c r="C339" s="360"/>
      <c r="D339" s="360"/>
      <c r="F339" s="360"/>
      <c r="G339" s="360"/>
      <c r="O339" s="393"/>
      <c r="P339" s="393"/>
      <c r="R339" s="393"/>
      <c r="S339" s="360"/>
      <c r="X339" s="393"/>
      <c r="Y339" s="393"/>
    </row>
    <row r="340" spans="3:25">
      <c r="C340" s="360"/>
      <c r="D340" s="360"/>
      <c r="F340" s="360"/>
      <c r="G340" s="360"/>
      <c r="O340" s="393"/>
      <c r="P340" s="393"/>
      <c r="R340" s="393"/>
      <c r="S340" s="360"/>
      <c r="X340" s="393"/>
      <c r="Y340" s="393"/>
    </row>
    <row r="341" spans="3:25">
      <c r="C341" s="360"/>
      <c r="D341" s="360"/>
      <c r="F341" s="360"/>
      <c r="G341" s="360"/>
      <c r="O341" s="393"/>
      <c r="P341" s="393"/>
      <c r="R341" s="393"/>
      <c r="S341" s="360"/>
      <c r="X341" s="393"/>
      <c r="Y341" s="393"/>
    </row>
    <row r="342" spans="3:25">
      <c r="C342" s="360"/>
      <c r="D342" s="360"/>
      <c r="F342" s="360"/>
      <c r="G342" s="360"/>
      <c r="O342" s="393"/>
      <c r="P342" s="393"/>
      <c r="R342" s="393"/>
      <c r="S342" s="360"/>
      <c r="X342" s="393"/>
      <c r="Y342" s="393"/>
    </row>
    <row r="343" spans="3:25">
      <c r="C343" s="360"/>
      <c r="D343" s="360"/>
      <c r="F343" s="360"/>
      <c r="G343" s="360"/>
      <c r="O343" s="393"/>
      <c r="P343" s="393"/>
      <c r="R343" s="393"/>
      <c r="S343" s="360"/>
      <c r="X343" s="393"/>
      <c r="Y343" s="393"/>
    </row>
    <row r="344" spans="3:25">
      <c r="C344" s="360"/>
      <c r="D344" s="360"/>
      <c r="F344" s="360"/>
      <c r="G344" s="360"/>
      <c r="O344" s="393"/>
      <c r="P344" s="393"/>
      <c r="R344" s="393"/>
      <c r="S344" s="360"/>
      <c r="X344" s="393"/>
      <c r="Y344" s="393"/>
    </row>
    <row r="345" spans="3:25">
      <c r="C345" s="360"/>
      <c r="D345" s="360"/>
      <c r="F345" s="360"/>
      <c r="G345" s="360"/>
      <c r="O345" s="393"/>
      <c r="P345" s="393"/>
      <c r="R345" s="393"/>
      <c r="S345" s="360"/>
      <c r="X345" s="393"/>
      <c r="Y345" s="393"/>
    </row>
    <row r="346" spans="3:25">
      <c r="C346" s="360"/>
      <c r="D346" s="360"/>
      <c r="F346" s="360"/>
      <c r="G346" s="360"/>
      <c r="O346" s="393"/>
      <c r="P346" s="393"/>
      <c r="R346" s="393"/>
      <c r="S346" s="360"/>
      <c r="X346" s="393"/>
      <c r="Y346" s="393"/>
    </row>
    <row r="347" spans="3:25">
      <c r="C347" s="360"/>
      <c r="D347" s="360"/>
      <c r="F347" s="360"/>
      <c r="G347" s="360"/>
      <c r="O347" s="393"/>
      <c r="P347" s="393"/>
      <c r="R347" s="393"/>
      <c r="S347" s="360"/>
      <c r="X347" s="393"/>
      <c r="Y347" s="393"/>
    </row>
    <row r="348" spans="3:25">
      <c r="C348" s="360"/>
      <c r="D348" s="360"/>
      <c r="F348" s="360"/>
      <c r="G348" s="360"/>
      <c r="O348" s="393"/>
      <c r="P348" s="393"/>
      <c r="R348" s="393"/>
      <c r="S348" s="360"/>
      <c r="X348" s="393"/>
      <c r="Y348" s="393"/>
    </row>
    <row r="349" spans="3:25">
      <c r="C349" s="360"/>
      <c r="D349" s="360"/>
      <c r="F349" s="360"/>
      <c r="G349" s="360"/>
      <c r="O349" s="393"/>
      <c r="P349" s="393"/>
      <c r="R349" s="393"/>
      <c r="S349" s="360"/>
      <c r="X349" s="393"/>
      <c r="Y349" s="393"/>
    </row>
    <row r="350" spans="3:25">
      <c r="C350" s="360"/>
      <c r="D350" s="360"/>
      <c r="F350" s="360"/>
      <c r="G350" s="360"/>
      <c r="O350" s="393"/>
      <c r="P350" s="393"/>
      <c r="R350" s="393"/>
      <c r="S350" s="360"/>
      <c r="X350" s="393"/>
      <c r="Y350" s="393"/>
    </row>
    <row r="351" spans="3:25">
      <c r="C351" s="360"/>
      <c r="D351" s="360"/>
      <c r="F351" s="360"/>
      <c r="G351" s="360"/>
      <c r="O351" s="393"/>
      <c r="P351" s="393"/>
      <c r="R351" s="393"/>
      <c r="S351" s="360"/>
      <c r="X351" s="393"/>
      <c r="Y351" s="393"/>
    </row>
    <row r="352" spans="3:25">
      <c r="C352" s="360"/>
      <c r="D352" s="360"/>
      <c r="F352" s="360"/>
      <c r="G352" s="360"/>
      <c r="O352" s="393"/>
      <c r="P352" s="393"/>
      <c r="R352" s="393"/>
      <c r="S352" s="360"/>
      <c r="X352" s="393"/>
      <c r="Y352" s="393"/>
    </row>
    <row r="353" spans="3:25">
      <c r="C353" s="360"/>
      <c r="D353" s="360"/>
      <c r="F353" s="360"/>
      <c r="G353" s="360"/>
      <c r="O353" s="393"/>
      <c r="P353" s="393"/>
      <c r="R353" s="393"/>
      <c r="S353" s="360"/>
      <c r="X353" s="393"/>
      <c r="Y353" s="393"/>
    </row>
    <row r="354" spans="3:25">
      <c r="C354" s="360"/>
      <c r="D354" s="360"/>
      <c r="F354" s="360"/>
      <c r="G354" s="360"/>
      <c r="O354" s="393"/>
      <c r="P354" s="393"/>
      <c r="R354" s="393"/>
      <c r="S354" s="360"/>
      <c r="X354" s="393"/>
      <c r="Y354" s="393"/>
    </row>
    <row r="355" spans="3:25">
      <c r="C355" s="360"/>
      <c r="D355" s="360"/>
      <c r="F355" s="360"/>
      <c r="G355" s="360"/>
      <c r="O355" s="393"/>
      <c r="P355" s="393"/>
      <c r="R355" s="393"/>
      <c r="S355" s="360"/>
      <c r="X355" s="393"/>
      <c r="Y355" s="393"/>
    </row>
    <row r="356" spans="3:25">
      <c r="C356" s="360"/>
      <c r="D356" s="360"/>
      <c r="F356" s="360"/>
      <c r="G356" s="360"/>
      <c r="O356" s="393"/>
      <c r="P356" s="393"/>
      <c r="R356" s="393"/>
      <c r="S356" s="360"/>
      <c r="X356" s="393"/>
      <c r="Y356" s="393"/>
    </row>
    <row r="357" spans="3:25">
      <c r="C357" s="360"/>
      <c r="D357" s="360"/>
      <c r="F357" s="360"/>
      <c r="G357" s="360"/>
      <c r="O357" s="393"/>
      <c r="P357" s="393"/>
      <c r="R357" s="393"/>
      <c r="S357" s="360"/>
      <c r="X357" s="393"/>
      <c r="Y357" s="393"/>
    </row>
    <row r="358" spans="3:25">
      <c r="C358" s="360"/>
      <c r="D358" s="360"/>
      <c r="F358" s="360"/>
      <c r="G358" s="360"/>
      <c r="O358" s="393"/>
      <c r="P358" s="393"/>
      <c r="R358" s="393"/>
      <c r="S358" s="360"/>
      <c r="X358" s="393"/>
      <c r="Y358" s="393"/>
    </row>
    <row r="359" spans="3:25">
      <c r="C359" s="360"/>
      <c r="D359" s="360"/>
      <c r="F359" s="360"/>
      <c r="G359" s="360"/>
      <c r="O359" s="393"/>
      <c r="P359" s="393"/>
      <c r="R359" s="393"/>
      <c r="S359" s="360"/>
      <c r="X359" s="393"/>
      <c r="Y359" s="393"/>
    </row>
    <row r="360" spans="3:25">
      <c r="C360" s="360"/>
      <c r="D360" s="360"/>
      <c r="F360" s="360"/>
      <c r="G360" s="360"/>
      <c r="O360" s="393"/>
      <c r="P360" s="393"/>
      <c r="R360" s="393"/>
      <c r="S360" s="360"/>
      <c r="X360" s="393"/>
      <c r="Y360" s="393"/>
    </row>
    <row r="361" spans="3:25">
      <c r="C361" s="360"/>
      <c r="D361" s="360"/>
      <c r="F361" s="360"/>
      <c r="G361" s="360"/>
      <c r="O361" s="393"/>
      <c r="P361" s="393"/>
      <c r="R361" s="393"/>
      <c r="S361" s="360"/>
      <c r="X361" s="393"/>
      <c r="Y361" s="393"/>
    </row>
    <row r="362" spans="3:25">
      <c r="C362" s="360"/>
      <c r="D362" s="360"/>
      <c r="F362" s="360"/>
      <c r="G362" s="360"/>
      <c r="O362" s="393"/>
      <c r="P362" s="393"/>
      <c r="R362" s="393"/>
      <c r="S362" s="360"/>
      <c r="X362" s="393"/>
      <c r="Y362" s="393"/>
    </row>
    <row r="363" spans="3:25">
      <c r="C363" s="360"/>
      <c r="D363" s="360"/>
      <c r="F363" s="360"/>
      <c r="G363" s="360"/>
      <c r="O363" s="393"/>
      <c r="P363" s="393"/>
      <c r="R363" s="393"/>
      <c r="S363" s="360"/>
      <c r="X363" s="393"/>
      <c r="Y363" s="393"/>
    </row>
    <row r="364" spans="3:25">
      <c r="C364" s="360"/>
      <c r="D364" s="360"/>
      <c r="F364" s="360"/>
      <c r="G364" s="360"/>
      <c r="O364" s="393"/>
      <c r="P364" s="393"/>
      <c r="R364" s="393"/>
      <c r="S364" s="360"/>
      <c r="X364" s="393"/>
      <c r="Y364" s="393"/>
    </row>
    <row r="365" spans="3:25">
      <c r="C365" s="360"/>
      <c r="D365" s="360"/>
      <c r="F365" s="360"/>
      <c r="G365" s="360"/>
      <c r="O365" s="393"/>
      <c r="P365" s="393"/>
      <c r="R365" s="393"/>
      <c r="S365" s="360"/>
      <c r="X365" s="393"/>
      <c r="Y365" s="393"/>
    </row>
    <row r="366" spans="3:25">
      <c r="C366" s="360"/>
      <c r="D366" s="360"/>
      <c r="F366" s="360"/>
      <c r="G366" s="360"/>
      <c r="O366" s="393"/>
      <c r="P366" s="393"/>
      <c r="R366" s="393"/>
      <c r="S366" s="360"/>
      <c r="X366" s="393"/>
      <c r="Y366" s="393"/>
    </row>
    <row r="367" spans="3:25">
      <c r="C367" s="360"/>
      <c r="D367" s="360"/>
      <c r="F367" s="360"/>
      <c r="G367" s="360"/>
      <c r="O367" s="393"/>
      <c r="P367" s="393"/>
      <c r="R367" s="393"/>
      <c r="S367" s="360"/>
      <c r="X367" s="393"/>
      <c r="Y367" s="393"/>
    </row>
    <row r="368" spans="3:25">
      <c r="C368" s="360"/>
      <c r="D368" s="360"/>
      <c r="F368" s="360"/>
      <c r="G368" s="360"/>
      <c r="O368" s="393"/>
      <c r="P368" s="393"/>
      <c r="R368" s="393"/>
      <c r="S368" s="360"/>
      <c r="X368" s="393"/>
      <c r="Y368" s="393"/>
    </row>
    <row r="369" spans="3:25">
      <c r="C369" s="360"/>
      <c r="D369" s="360"/>
      <c r="F369" s="360"/>
      <c r="G369" s="360"/>
      <c r="O369" s="393"/>
      <c r="P369" s="393"/>
      <c r="R369" s="393"/>
      <c r="S369" s="360"/>
      <c r="X369" s="393"/>
      <c r="Y369" s="393"/>
    </row>
    <row r="370" spans="3:25">
      <c r="C370" s="360"/>
      <c r="D370" s="360"/>
      <c r="F370" s="360"/>
      <c r="G370" s="360"/>
      <c r="O370" s="393"/>
      <c r="P370" s="393"/>
      <c r="R370" s="393"/>
      <c r="S370" s="360"/>
      <c r="X370" s="393"/>
      <c r="Y370" s="393"/>
    </row>
    <row r="371" spans="3:25">
      <c r="C371" s="360"/>
      <c r="D371" s="360"/>
      <c r="F371" s="360"/>
      <c r="G371" s="360"/>
      <c r="O371" s="393"/>
      <c r="P371" s="393"/>
      <c r="R371" s="393"/>
      <c r="S371" s="360"/>
      <c r="X371" s="393"/>
      <c r="Y371" s="393"/>
    </row>
    <row r="372" spans="3:25">
      <c r="C372" s="360"/>
      <c r="D372" s="360"/>
      <c r="F372" s="360"/>
      <c r="G372" s="360"/>
      <c r="O372" s="393"/>
      <c r="P372" s="393"/>
      <c r="R372" s="393"/>
      <c r="S372" s="360"/>
      <c r="X372" s="393"/>
      <c r="Y372" s="393"/>
    </row>
    <row r="373" spans="3:25">
      <c r="C373" s="360"/>
      <c r="D373" s="360"/>
      <c r="F373" s="360"/>
      <c r="G373" s="360"/>
      <c r="O373" s="393"/>
      <c r="P373" s="393"/>
      <c r="R373" s="393"/>
      <c r="S373" s="360"/>
      <c r="X373" s="393"/>
      <c r="Y373" s="393"/>
    </row>
    <row r="374" spans="3:25">
      <c r="C374" s="360"/>
      <c r="D374" s="360"/>
      <c r="F374" s="360"/>
      <c r="G374" s="360"/>
      <c r="O374" s="393"/>
      <c r="P374" s="393"/>
      <c r="R374" s="393"/>
      <c r="S374" s="360"/>
      <c r="X374" s="393"/>
      <c r="Y374" s="393"/>
    </row>
    <row r="375" spans="3:25">
      <c r="C375" s="360"/>
      <c r="D375" s="360"/>
      <c r="F375" s="360"/>
      <c r="G375" s="360"/>
      <c r="O375" s="393"/>
      <c r="P375" s="393"/>
      <c r="R375" s="393"/>
      <c r="S375" s="360"/>
      <c r="X375" s="393"/>
      <c r="Y375" s="393"/>
    </row>
    <row r="376" spans="3:25">
      <c r="C376" s="360"/>
      <c r="D376" s="360"/>
      <c r="F376" s="360"/>
      <c r="G376" s="360"/>
      <c r="O376" s="393"/>
      <c r="P376" s="393"/>
      <c r="R376" s="393"/>
      <c r="S376" s="360"/>
      <c r="X376" s="393"/>
      <c r="Y376" s="393"/>
    </row>
    <row r="377" spans="3:25">
      <c r="C377" s="360"/>
      <c r="D377" s="360"/>
      <c r="F377" s="360"/>
      <c r="G377" s="360"/>
      <c r="O377" s="393"/>
      <c r="P377" s="393"/>
      <c r="R377" s="393"/>
      <c r="S377" s="360"/>
      <c r="X377" s="393"/>
      <c r="Y377" s="393"/>
    </row>
    <row r="378" spans="3:25">
      <c r="C378" s="360"/>
      <c r="D378" s="360"/>
      <c r="F378" s="360"/>
      <c r="G378" s="360"/>
      <c r="O378" s="393"/>
      <c r="P378" s="393"/>
      <c r="R378" s="393"/>
      <c r="S378" s="360"/>
      <c r="X378" s="393"/>
      <c r="Y378" s="393"/>
    </row>
    <row r="379" spans="3:25">
      <c r="C379" s="360"/>
      <c r="D379" s="360"/>
      <c r="F379" s="360"/>
      <c r="G379" s="360"/>
      <c r="O379" s="393"/>
      <c r="P379" s="393"/>
      <c r="R379" s="393"/>
      <c r="S379" s="360"/>
      <c r="X379" s="393"/>
      <c r="Y379" s="393"/>
    </row>
    <row r="380" spans="3:25">
      <c r="C380" s="360"/>
      <c r="D380" s="360"/>
      <c r="F380" s="360"/>
      <c r="G380" s="360"/>
      <c r="O380" s="393"/>
      <c r="P380" s="393"/>
      <c r="R380" s="393"/>
      <c r="S380" s="360"/>
      <c r="X380" s="393"/>
      <c r="Y380" s="393"/>
    </row>
    <row r="381" spans="3:25">
      <c r="C381" s="360"/>
      <c r="D381" s="360"/>
      <c r="F381" s="360"/>
      <c r="G381" s="360"/>
      <c r="O381" s="393"/>
      <c r="P381" s="393"/>
      <c r="R381" s="393"/>
      <c r="S381" s="360"/>
      <c r="X381" s="393"/>
      <c r="Y381" s="393"/>
    </row>
    <row r="382" spans="3:25">
      <c r="C382" s="360"/>
      <c r="D382" s="360"/>
      <c r="F382" s="360"/>
      <c r="G382" s="360"/>
      <c r="O382" s="393"/>
      <c r="P382" s="393"/>
      <c r="R382" s="393"/>
      <c r="S382" s="360"/>
      <c r="X382" s="393"/>
      <c r="Y382" s="393"/>
    </row>
    <row r="383" spans="3:25">
      <c r="C383" s="360"/>
      <c r="D383" s="360"/>
      <c r="F383" s="360"/>
      <c r="G383" s="360"/>
      <c r="O383" s="393"/>
      <c r="P383" s="393"/>
      <c r="R383" s="393"/>
      <c r="S383" s="360"/>
      <c r="X383" s="393"/>
      <c r="Y383" s="393"/>
    </row>
    <row r="384" spans="3:25">
      <c r="C384" s="360"/>
      <c r="D384" s="360"/>
      <c r="F384" s="360"/>
      <c r="G384" s="360"/>
      <c r="O384" s="393"/>
      <c r="P384" s="393"/>
      <c r="R384" s="393"/>
      <c r="S384" s="360"/>
      <c r="X384" s="393"/>
      <c r="Y384" s="393"/>
    </row>
    <row r="385" spans="3:25">
      <c r="C385" s="360"/>
      <c r="D385" s="360"/>
      <c r="F385" s="360"/>
      <c r="G385" s="360"/>
      <c r="O385" s="393"/>
      <c r="P385" s="393"/>
      <c r="R385" s="393"/>
      <c r="S385" s="360"/>
      <c r="X385" s="393"/>
      <c r="Y385" s="393"/>
    </row>
    <row r="386" spans="3:25">
      <c r="C386" s="360"/>
      <c r="D386" s="360"/>
      <c r="F386" s="360"/>
      <c r="G386" s="360"/>
      <c r="O386" s="393"/>
      <c r="P386" s="393"/>
      <c r="R386" s="393"/>
      <c r="S386" s="360"/>
      <c r="X386" s="393"/>
      <c r="Y386" s="393"/>
    </row>
    <row r="387" spans="3:25">
      <c r="C387" s="360"/>
      <c r="D387" s="360"/>
      <c r="F387" s="360"/>
      <c r="G387" s="360"/>
      <c r="O387" s="393"/>
      <c r="P387" s="393"/>
      <c r="R387" s="393"/>
      <c r="S387" s="360"/>
      <c r="X387" s="393"/>
      <c r="Y387" s="393"/>
    </row>
    <row r="388" spans="3:25">
      <c r="C388" s="360"/>
      <c r="D388" s="360"/>
      <c r="F388" s="360"/>
      <c r="G388" s="360"/>
      <c r="O388" s="393"/>
      <c r="P388" s="393"/>
      <c r="R388" s="393"/>
      <c r="S388" s="360"/>
      <c r="X388" s="393"/>
      <c r="Y388" s="393"/>
    </row>
    <row r="389" spans="3:25">
      <c r="C389" s="360"/>
      <c r="D389" s="360"/>
      <c r="F389" s="360"/>
      <c r="G389" s="360"/>
      <c r="O389" s="393"/>
      <c r="P389" s="393"/>
      <c r="R389" s="393"/>
      <c r="S389" s="360"/>
      <c r="X389" s="393"/>
      <c r="Y389" s="393"/>
    </row>
    <row r="390" spans="3:25">
      <c r="C390" s="360"/>
      <c r="D390" s="360"/>
      <c r="F390" s="360"/>
      <c r="G390" s="360"/>
      <c r="O390" s="393"/>
      <c r="P390" s="393"/>
      <c r="R390" s="393"/>
      <c r="S390" s="360"/>
      <c r="X390" s="393"/>
      <c r="Y390" s="393"/>
    </row>
    <row r="391" spans="3:25">
      <c r="C391" s="360"/>
      <c r="D391" s="360"/>
      <c r="F391" s="360"/>
      <c r="G391" s="360"/>
      <c r="O391" s="393"/>
      <c r="P391" s="393"/>
      <c r="R391" s="393"/>
      <c r="S391" s="360"/>
      <c r="X391" s="393"/>
      <c r="Y391" s="393"/>
    </row>
    <row r="392" spans="3:25">
      <c r="C392" s="360"/>
      <c r="D392" s="360"/>
      <c r="F392" s="360"/>
      <c r="G392" s="360"/>
      <c r="O392" s="393"/>
      <c r="P392" s="393"/>
      <c r="R392" s="393"/>
      <c r="S392" s="360"/>
      <c r="X392" s="393"/>
      <c r="Y392" s="393"/>
    </row>
    <row r="393" spans="3:25">
      <c r="C393" s="360"/>
      <c r="D393" s="360"/>
      <c r="F393" s="360"/>
      <c r="G393" s="360"/>
      <c r="O393" s="393"/>
      <c r="P393" s="393"/>
      <c r="R393" s="393"/>
      <c r="S393" s="360"/>
      <c r="X393" s="393"/>
      <c r="Y393" s="393"/>
    </row>
    <row r="394" spans="3:25">
      <c r="C394" s="360"/>
      <c r="D394" s="360"/>
      <c r="F394" s="360"/>
      <c r="G394" s="360"/>
      <c r="O394" s="393"/>
      <c r="P394" s="393"/>
      <c r="R394" s="393"/>
      <c r="S394" s="360"/>
      <c r="X394" s="393"/>
      <c r="Y394" s="393"/>
    </row>
    <row r="395" spans="3:25">
      <c r="C395" s="360"/>
      <c r="D395" s="360"/>
      <c r="F395" s="360"/>
      <c r="G395" s="360"/>
      <c r="O395" s="393"/>
      <c r="P395" s="393"/>
      <c r="R395" s="393"/>
      <c r="S395" s="360"/>
      <c r="X395" s="393"/>
      <c r="Y395" s="393"/>
    </row>
    <row r="396" spans="3:25">
      <c r="C396" s="360"/>
      <c r="D396" s="360"/>
      <c r="F396" s="360"/>
      <c r="G396" s="360"/>
      <c r="O396" s="393"/>
      <c r="P396" s="393"/>
      <c r="R396" s="393"/>
      <c r="S396" s="360"/>
      <c r="X396" s="393"/>
      <c r="Y396" s="393"/>
    </row>
    <row r="397" spans="3:25">
      <c r="C397" s="360"/>
      <c r="D397" s="360"/>
      <c r="F397" s="360"/>
      <c r="G397" s="360"/>
      <c r="O397" s="393"/>
      <c r="P397" s="393"/>
      <c r="R397" s="393"/>
      <c r="S397" s="360"/>
      <c r="X397" s="393"/>
      <c r="Y397" s="393"/>
    </row>
    <row r="398" spans="3:25">
      <c r="C398" s="360"/>
      <c r="D398" s="360"/>
      <c r="F398" s="360"/>
      <c r="G398" s="360"/>
      <c r="O398" s="393"/>
      <c r="P398" s="393"/>
      <c r="R398" s="393"/>
      <c r="S398" s="360"/>
      <c r="X398" s="393"/>
      <c r="Y398" s="393"/>
    </row>
    <row r="399" spans="3:25">
      <c r="C399" s="360"/>
      <c r="D399" s="360"/>
      <c r="F399" s="360"/>
      <c r="G399" s="360"/>
      <c r="O399" s="393"/>
      <c r="P399" s="393"/>
      <c r="R399" s="393"/>
      <c r="S399" s="360"/>
      <c r="X399" s="393"/>
      <c r="Y399" s="393"/>
    </row>
    <row r="400" spans="3:25">
      <c r="C400" s="360"/>
      <c r="D400" s="360"/>
      <c r="F400" s="360"/>
      <c r="G400" s="360"/>
      <c r="O400" s="393"/>
      <c r="P400" s="393"/>
      <c r="R400" s="393"/>
      <c r="S400" s="360"/>
      <c r="X400" s="393"/>
      <c r="Y400" s="393"/>
    </row>
    <row r="401" spans="3:25">
      <c r="C401" s="360"/>
      <c r="D401" s="360"/>
      <c r="F401" s="360"/>
      <c r="G401" s="360"/>
      <c r="O401" s="393"/>
      <c r="P401" s="393"/>
      <c r="R401" s="393"/>
      <c r="S401" s="360"/>
      <c r="X401" s="393"/>
      <c r="Y401" s="393"/>
    </row>
    <row r="402" spans="3:25">
      <c r="C402" s="360"/>
      <c r="D402" s="360"/>
      <c r="F402" s="360"/>
      <c r="G402" s="360"/>
      <c r="O402" s="393"/>
      <c r="P402" s="393"/>
      <c r="R402" s="393"/>
      <c r="S402" s="360"/>
      <c r="X402" s="393"/>
      <c r="Y402" s="393"/>
    </row>
    <row r="403" spans="3:25">
      <c r="C403" s="360"/>
      <c r="D403" s="360"/>
      <c r="F403" s="360"/>
      <c r="G403" s="360"/>
      <c r="O403" s="393"/>
      <c r="P403" s="393"/>
      <c r="R403" s="393"/>
      <c r="S403" s="360"/>
      <c r="X403" s="393"/>
      <c r="Y403" s="393"/>
    </row>
    <row r="404" spans="3:25">
      <c r="C404" s="360"/>
      <c r="D404" s="360"/>
      <c r="F404" s="360"/>
      <c r="G404" s="360"/>
      <c r="O404" s="393"/>
      <c r="P404" s="393"/>
      <c r="R404" s="393"/>
      <c r="S404" s="360"/>
      <c r="X404" s="393"/>
      <c r="Y404" s="393"/>
    </row>
    <row r="405" spans="3:25">
      <c r="C405" s="360"/>
      <c r="D405" s="360"/>
      <c r="F405" s="360"/>
      <c r="G405" s="360"/>
      <c r="O405" s="393"/>
      <c r="P405" s="393"/>
      <c r="R405" s="393"/>
      <c r="S405" s="360"/>
      <c r="X405" s="393"/>
      <c r="Y405" s="393"/>
    </row>
    <row r="406" spans="3:25">
      <c r="C406" s="360"/>
      <c r="D406" s="360"/>
      <c r="F406" s="360"/>
      <c r="G406" s="360"/>
      <c r="O406" s="393"/>
      <c r="P406" s="393"/>
      <c r="R406" s="393"/>
      <c r="S406" s="360"/>
      <c r="X406" s="393"/>
      <c r="Y406" s="393"/>
    </row>
    <row r="407" spans="3:25">
      <c r="C407" s="360"/>
      <c r="D407" s="360"/>
      <c r="F407" s="360"/>
      <c r="G407" s="360"/>
      <c r="O407" s="393"/>
      <c r="P407" s="393"/>
      <c r="R407" s="393"/>
      <c r="S407" s="360"/>
      <c r="X407" s="393"/>
      <c r="Y407" s="393"/>
    </row>
    <row r="408" spans="3:25">
      <c r="C408" s="360"/>
      <c r="D408" s="360"/>
      <c r="F408" s="360"/>
      <c r="G408" s="360"/>
      <c r="O408" s="393"/>
      <c r="P408" s="393"/>
      <c r="R408" s="393"/>
      <c r="S408" s="360"/>
      <c r="X408" s="393"/>
      <c r="Y408" s="393"/>
    </row>
    <row r="409" spans="3:25">
      <c r="C409" s="360"/>
      <c r="D409" s="360"/>
      <c r="F409" s="360"/>
      <c r="G409" s="360"/>
      <c r="O409" s="393"/>
      <c r="P409" s="393"/>
      <c r="R409" s="393"/>
      <c r="S409" s="360"/>
      <c r="X409" s="393"/>
      <c r="Y409" s="393"/>
    </row>
    <row r="410" spans="3:25">
      <c r="C410" s="360"/>
      <c r="D410" s="360"/>
      <c r="F410" s="360"/>
      <c r="G410" s="360"/>
      <c r="O410" s="393"/>
      <c r="P410" s="393"/>
      <c r="R410" s="393"/>
      <c r="S410" s="360"/>
      <c r="X410" s="393"/>
      <c r="Y410" s="393"/>
    </row>
    <row r="411" spans="3:25">
      <c r="C411" s="360"/>
      <c r="D411" s="360"/>
      <c r="F411" s="360"/>
      <c r="G411" s="360"/>
      <c r="O411" s="393"/>
      <c r="P411" s="393"/>
      <c r="R411" s="393"/>
      <c r="S411" s="360"/>
      <c r="X411" s="393"/>
      <c r="Y411" s="393"/>
    </row>
    <row r="412" spans="3:25">
      <c r="C412" s="360"/>
      <c r="D412" s="360"/>
      <c r="F412" s="360"/>
      <c r="G412" s="360"/>
      <c r="O412" s="393"/>
      <c r="P412" s="393"/>
      <c r="R412" s="393"/>
      <c r="S412" s="360"/>
      <c r="X412" s="393"/>
      <c r="Y412" s="393"/>
    </row>
    <row r="413" spans="3:25">
      <c r="C413" s="360"/>
      <c r="D413" s="360"/>
      <c r="F413" s="360"/>
      <c r="G413" s="360"/>
      <c r="O413" s="393"/>
      <c r="P413" s="393"/>
      <c r="R413" s="393"/>
      <c r="S413" s="360"/>
      <c r="X413" s="393"/>
      <c r="Y413" s="393"/>
    </row>
    <row r="414" spans="3:25">
      <c r="C414" s="360"/>
      <c r="D414" s="360"/>
      <c r="F414" s="360"/>
      <c r="G414" s="360"/>
      <c r="O414" s="393"/>
      <c r="P414" s="393"/>
      <c r="R414" s="393"/>
      <c r="S414" s="360"/>
      <c r="X414" s="393"/>
      <c r="Y414" s="393"/>
    </row>
    <row r="415" spans="3:25">
      <c r="C415" s="360"/>
      <c r="D415" s="360"/>
      <c r="F415" s="360"/>
      <c r="G415" s="360"/>
      <c r="O415" s="393"/>
      <c r="P415" s="393"/>
      <c r="R415" s="393"/>
      <c r="S415" s="360"/>
      <c r="X415" s="393"/>
      <c r="Y415" s="393"/>
    </row>
    <row r="416" spans="3:25">
      <c r="C416" s="360"/>
      <c r="D416" s="360"/>
      <c r="F416" s="360"/>
      <c r="G416" s="360"/>
      <c r="O416" s="393"/>
      <c r="P416" s="393"/>
      <c r="R416" s="393"/>
      <c r="S416" s="360"/>
      <c r="X416" s="393"/>
      <c r="Y416" s="393"/>
    </row>
    <row r="417" spans="3:25">
      <c r="C417" s="360"/>
      <c r="D417" s="360"/>
      <c r="F417" s="360"/>
      <c r="G417" s="360"/>
      <c r="O417" s="393"/>
      <c r="P417" s="393"/>
      <c r="R417" s="393"/>
      <c r="S417" s="360"/>
      <c r="X417" s="393"/>
      <c r="Y417" s="393"/>
    </row>
    <row r="418" spans="3:25">
      <c r="C418" s="360"/>
      <c r="D418" s="360"/>
      <c r="F418" s="360"/>
      <c r="G418" s="360"/>
      <c r="O418" s="393"/>
      <c r="P418" s="393"/>
      <c r="R418" s="393"/>
      <c r="S418" s="360"/>
      <c r="X418" s="393"/>
      <c r="Y418" s="393"/>
    </row>
    <row r="419" spans="3:25">
      <c r="C419" s="360"/>
      <c r="D419" s="360"/>
      <c r="F419" s="360"/>
      <c r="G419" s="360"/>
      <c r="O419" s="393"/>
      <c r="P419" s="393"/>
      <c r="R419" s="393"/>
      <c r="S419" s="360"/>
      <c r="X419" s="393"/>
      <c r="Y419" s="393"/>
    </row>
    <row r="420" spans="3:25">
      <c r="C420" s="360"/>
      <c r="D420" s="360"/>
      <c r="F420" s="360"/>
      <c r="G420" s="360"/>
      <c r="O420" s="393"/>
      <c r="P420" s="393"/>
      <c r="R420" s="393"/>
      <c r="S420" s="360"/>
      <c r="X420" s="393"/>
      <c r="Y420" s="393"/>
    </row>
    <row r="421" spans="3:25">
      <c r="C421" s="360"/>
      <c r="D421" s="360"/>
      <c r="F421" s="360"/>
      <c r="G421" s="360"/>
      <c r="O421" s="393"/>
      <c r="P421" s="393"/>
      <c r="R421" s="393"/>
      <c r="S421" s="360"/>
      <c r="X421" s="393"/>
      <c r="Y421" s="393"/>
    </row>
    <row r="422" spans="3:25">
      <c r="C422" s="360"/>
      <c r="D422" s="360"/>
      <c r="F422" s="360"/>
      <c r="G422" s="360"/>
      <c r="O422" s="393"/>
      <c r="P422" s="393"/>
      <c r="R422" s="393"/>
      <c r="S422" s="360"/>
      <c r="X422" s="393"/>
      <c r="Y422" s="393"/>
    </row>
    <row r="423" spans="3:25">
      <c r="C423" s="360"/>
      <c r="D423" s="360"/>
      <c r="F423" s="360"/>
      <c r="G423" s="360"/>
      <c r="O423" s="393"/>
      <c r="P423" s="393"/>
      <c r="R423" s="393"/>
      <c r="S423" s="360"/>
      <c r="X423" s="393"/>
      <c r="Y423" s="393"/>
    </row>
    <row r="424" spans="3:25">
      <c r="C424" s="360"/>
      <c r="D424" s="360"/>
      <c r="F424" s="360"/>
      <c r="G424" s="360"/>
      <c r="O424" s="393"/>
      <c r="P424" s="393"/>
      <c r="R424" s="393"/>
      <c r="S424" s="360"/>
      <c r="X424" s="393"/>
      <c r="Y424" s="393"/>
    </row>
    <row r="425" spans="3:25">
      <c r="C425" s="360"/>
      <c r="D425" s="360"/>
      <c r="F425" s="360"/>
      <c r="G425" s="360"/>
      <c r="O425" s="393"/>
      <c r="P425" s="393"/>
      <c r="R425" s="393"/>
      <c r="S425" s="360"/>
      <c r="X425" s="393"/>
      <c r="Y425" s="393"/>
    </row>
    <row r="426" spans="3:25">
      <c r="C426" s="360"/>
      <c r="D426" s="360"/>
      <c r="F426" s="360"/>
      <c r="G426" s="360"/>
      <c r="O426" s="393"/>
      <c r="P426" s="393"/>
      <c r="R426" s="393"/>
      <c r="S426" s="360"/>
      <c r="X426" s="393"/>
      <c r="Y426" s="393"/>
    </row>
    <row r="427" spans="3:25">
      <c r="C427" s="360"/>
      <c r="D427" s="360"/>
      <c r="F427" s="360"/>
      <c r="G427" s="360"/>
      <c r="O427" s="393"/>
      <c r="P427" s="393"/>
      <c r="R427" s="393"/>
      <c r="S427" s="360"/>
      <c r="X427" s="393"/>
      <c r="Y427" s="393"/>
    </row>
    <row r="428" spans="3:25">
      <c r="C428" s="360"/>
      <c r="D428" s="360"/>
      <c r="F428" s="360"/>
      <c r="G428" s="360"/>
      <c r="O428" s="393"/>
      <c r="P428" s="393"/>
      <c r="R428" s="393"/>
      <c r="S428" s="360"/>
      <c r="X428" s="393"/>
      <c r="Y428" s="393"/>
    </row>
    <row r="429" spans="3:25">
      <c r="C429" s="360"/>
      <c r="D429" s="360"/>
      <c r="F429" s="360"/>
      <c r="G429" s="360"/>
      <c r="O429" s="393"/>
      <c r="P429" s="393"/>
      <c r="R429" s="393"/>
      <c r="S429" s="360"/>
      <c r="X429" s="393"/>
      <c r="Y429" s="393"/>
    </row>
    <row r="430" spans="3:25">
      <c r="C430" s="360"/>
      <c r="D430" s="360"/>
      <c r="F430" s="360"/>
      <c r="G430" s="360"/>
      <c r="O430" s="393"/>
      <c r="P430" s="393"/>
      <c r="R430" s="393"/>
      <c r="S430" s="360"/>
      <c r="X430" s="393"/>
      <c r="Y430" s="393"/>
    </row>
    <row r="431" spans="3:25">
      <c r="C431" s="360"/>
      <c r="D431" s="360"/>
      <c r="F431" s="360"/>
      <c r="G431" s="360"/>
      <c r="O431" s="393"/>
      <c r="P431" s="393"/>
      <c r="R431" s="393"/>
      <c r="S431" s="360"/>
      <c r="X431" s="393"/>
      <c r="Y431" s="393"/>
    </row>
    <row r="432" spans="3:25">
      <c r="C432" s="360"/>
      <c r="D432" s="360"/>
      <c r="F432" s="360"/>
      <c r="G432" s="360"/>
      <c r="O432" s="393"/>
      <c r="P432" s="393"/>
      <c r="R432" s="393"/>
      <c r="S432" s="360"/>
      <c r="X432" s="393"/>
      <c r="Y432" s="393"/>
    </row>
    <row r="433" spans="3:25">
      <c r="C433" s="360"/>
      <c r="D433" s="360"/>
      <c r="F433" s="360"/>
      <c r="G433" s="360"/>
      <c r="O433" s="393"/>
      <c r="P433" s="393"/>
      <c r="R433" s="393"/>
      <c r="S433" s="360"/>
      <c r="X433" s="393"/>
      <c r="Y433" s="393"/>
    </row>
    <row r="434" spans="3:25">
      <c r="C434" s="360"/>
      <c r="D434" s="360"/>
      <c r="F434" s="360"/>
      <c r="G434" s="360"/>
      <c r="O434" s="393"/>
      <c r="P434" s="393"/>
      <c r="R434" s="393"/>
      <c r="S434" s="360"/>
      <c r="X434" s="393"/>
      <c r="Y434" s="393"/>
    </row>
    <row r="435" spans="3:25">
      <c r="C435" s="360"/>
      <c r="D435" s="360"/>
      <c r="F435" s="360"/>
      <c r="G435" s="360"/>
      <c r="O435" s="393"/>
      <c r="P435" s="393"/>
      <c r="R435" s="393"/>
      <c r="S435" s="360"/>
      <c r="X435" s="393"/>
      <c r="Y435" s="393"/>
    </row>
    <row r="436" spans="3:25">
      <c r="C436" s="360"/>
      <c r="D436" s="360"/>
      <c r="F436" s="360"/>
      <c r="G436" s="360"/>
      <c r="O436" s="393"/>
      <c r="P436" s="393"/>
      <c r="R436" s="393"/>
      <c r="S436" s="360"/>
      <c r="X436" s="393"/>
      <c r="Y436" s="393"/>
    </row>
    <row r="437" spans="3:25">
      <c r="C437" s="360"/>
      <c r="D437" s="360"/>
      <c r="F437" s="360"/>
      <c r="G437" s="360"/>
      <c r="O437" s="393"/>
      <c r="P437" s="393"/>
      <c r="R437" s="393"/>
      <c r="S437" s="360"/>
      <c r="X437" s="393"/>
      <c r="Y437" s="393"/>
    </row>
    <row r="438" spans="3:25">
      <c r="C438" s="360"/>
      <c r="D438" s="360"/>
      <c r="F438" s="360"/>
      <c r="G438" s="360"/>
      <c r="O438" s="393"/>
      <c r="P438" s="393"/>
      <c r="R438" s="393"/>
      <c r="S438" s="360"/>
      <c r="X438" s="393"/>
      <c r="Y438" s="393"/>
    </row>
    <row r="439" spans="3:25">
      <c r="C439" s="360"/>
      <c r="D439" s="360"/>
      <c r="F439" s="360"/>
      <c r="G439" s="360"/>
      <c r="O439" s="393"/>
      <c r="P439" s="393"/>
      <c r="R439" s="393"/>
      <c r="S439" s="360"/>
      <c r="X439" s="393"/>
      <c r="Y439" s="393"/>
    </row>
    <row r="440" spans="3:25">
      <c r="C440" s="360"/>
      <c r="D440" s="360"/>
      <c r="F440" s="360"/>
      <c r="G440" s="360"/>
      <c r="O440" s="393"/>
      <c r="P440" s="393"/>
      <c r="R440" s="393"/>
      <c r="S440" s="360"/>
      <c r="X440" s="393"/>
      <c r="Y440" s="393"/>
    </row>
    <row r="441" spans="3:25">
      <c r="C441" s="360"/>
      <c r="D441" s="360"/>
      <c r="F441" s="360"/>
      <c r="G441" s="360"/>
      <c r="O441" s="393"/>
      <c r="P441" s="393"/>
      <c r="R441" s="393"/>
      <c r="S441" s="360"/>
      <c r="X441" s="393"/>
      <c r="Y441" s="393"/>
    </row>
    <row r="442" spans="3:25">
      <c r="C442" s="360"/>
      <c r="D442" s="360"/>
      <c r="F442" s="360"/>
      <c r="G442" s="360"/>
      <c r="O442" s="393"/>
      <c r="P442" s="393"/>
      <c r="R442" s="393"/>
      <c r="S442" s="360"/>
      <c r="X442" s="393"/>
      <c r="Y442" s="393"/>
    </row>
  </sheetData>
  <mergeCells count="6">
    <mergeCell ref="B55:AE55"/>
    <mergeCell ref="A1:AE1"/>
    <mergeCell ref="A2:AE2"/>
    <mergeCell ref="A3:AE3"/>
    <mergeCell ref="C5:Y5"/>
    <mergeCell ref="AB5:AE5"/>
  </mergeCells>
  <phoneticPr fontId="0" type="noConversion"/>
  <printOptions horizontalCentered="1"/>
  <pageMargins left="0.25" right="0.25" top="0.75" bottom="0.5" header="0.3" footer="0.25"/>
  <pageSetup scale="76" orientation="landscape" r:id="rId1"/>
  <headerFooter alignWithMargins="0">
    <oddFooter>&amp;R&amp;A</oddFooter>
  </headerFooter>
  <ignoredErrors>
    <ignoredError sqref="A55" numberStoredAsText="1"/>
  </ignoredErrors>
</worksheet>
</file>

<file path=xl/worksheets/sheet19.xml><?xml version="1.0" encoding="utf-8"?>
<worksheet xmlns="http://schemas.openxmlformats.org/spreadsheetml/2006/main" xmlns:r="http://schemas.openxmlformats.org/officeDocument/2006/relationships">
  <sheetPr>
    <pageSetUpPr fitToPage="1"/>
  </sheetPr>
  <dimension ref="A1:AQ493"/>
  <sheetViews>
    <sheetView zoomScale="75" zoomScaleNormal="75" workbookViewId="0">
      <selection sqref="A1:AP1"/>
    </sheetView>
  </sheetViews>
  <sheetFormatPr defaultColWidth="9.109375" defaultRowHeight="10.199999999999999"/>
  <cols>
    <col min="1" max="1" width="3.33203125" style="2" customWidth="1"/>
    <col min="2" max="2" width="25.109375" style="2" customWidth="1"/>
    <col min="3" max="3" width="2.44140625" style="2" customWidth="1"/>
    <col min="4" max="4" width="8.44140625" style="2" customWidth="1"/>
    <col min="5" max="5" width="2.44140625" style="2" customWidth="1"/>
    <col min="6" max="6" width="8.44140625" style="2" customWidth="1"/>
    <col min="7" max="8" width="2.44140625" style="2" customWidth="1"/>
    <col min="9" max="9" width="8.44140625" style="2" customWidth="1"/>
    <col min="10" max="10" width="2.44140625" style="2" customWidth="1"/>
    <col min="11" max="11" width="8.44140625" style="2" customWidth="1"/>
    <col min="12" max="13" width="2.44140625" style="2" customWidth="1"/>
    <col min="14" max="14" width="8.44140625" style="2" customWidth="1"/>
    <col min="15" max="15" width="2.44140625" style="2" customWidth="1"/>
    <col min="16" max="16" width="8.44140625" style="2" customWidth="1"/>
    <col min="17" max="18" width="2.44140625" style="2" customWidth="1"/>
    <col min="19" max="19" width="8.44140625" style="2" customWidth="1"/>
    <col min="20" max="20" width="2.44140625" style="2" customWidth="1"/>
    <col min="21" max="21" width="8.44140625" style="2" customWidth="1"/>
    <col min="22" max="23" width="2.44140625" style="2" customWidth="1"/>
    <col min="24" max="24" width="9" style="2" customWidth="1"/>
    <col min="25" max="25" width="2.44140625" style="2" customWidth="1"/>
    <col min="26" max="26" width="8.44140625" style="2" customWidth="1"/>
    <col min="27" max="28" width="2.44140625" style="2" customWidth="1"/>
    <col min="29" max="29" width="8.44140625" style="2" customWidth="1"/>
    <col min="30" max="30" width="2.44140625" style="2" customWidth="1"/>
    <col min="31" max="31" width="8.44140625" style="2" customWidth="1"/>
    <col min="32" max="33" width="2.44140625" style="2" customWidth="1"/>
    <col min="34" max="34" width="8.44140625" style="2" customWidth="1"/>
    <col min="35" max="35" width="2.44140625" style="2" customWidth="1"/>
    <col min="36" max="36" width="8.44140625" style="2" customWidth="1"/>
    <col min="37" max="37" width="2.44140625" style="2" customWidth="1"/>
    <col min="38" max="38" width="8.44140625" style="2" customWidth="1"/>
    <col min="39" max="39" width="2.44140625" style="2" customWidth="1"/>
    <col min="40" max="40" width="8.44140625" style="2" customWidth="1"/>
    <col min="41" max="41" width="2.44140625" style="2" customWidth="1"/>
    <col min="42" max="42" width="13" style="2" customWidth="1"/>
    <col min="43" max="43" width="2.44140625" style="2" customWidth="1"/>
    <col min="44" max="16384" width="9.109375" style="2"/>
  </cols>
  <sheetData>
    <row r="1" spans="1:43" ht="13.2">
      <c r="A1" s="934" t="s">
        <v>553</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934"/>
      <c r="AN1" s="934"/>
      <c r="AO1" s="934"/>
      <c r="AP1" s="934"/>
      <c r="AQ1" s="1"/>
    </row>
    <row r="2" spans="1:43" ht="13.2">
      <c r="A2" s="966" t="s">
        <v>1020</v>
      </c>
      <c r="B2" s="966"/>
      <c r="C2" s="966"/>
      <c r="D2" s="966"/>
      <c r="E2" s="966"/>
      <c r="F2" s="966"/>
      <c r="G2" s="966"/>
      <c r="H2" s="966"/>
      <c r="I2" s="966"/>
      <c r="J2" s="966"/>
      <c r="K2" s="966"/>
      <c r="L2" s="966"/>
      <c r="M2" s="966"/>
      <c r="N2" s="966"/>
      <c r="O2" s="966"/>
      <c r="P2" s="966"/>
      <c r="Q2" s="966"/>
      <c r="R2" s="966"/>
      <c r="S2" s="966"/>
      <c r="T2" s="966"/>
      <c r="U2" s="966"/>
      <c r="V2" s="966"/>
      <c r="W2" s="966"/>
      <c r="X2" s="966"/>
      <c r="Y2" s="966"/>
      <c r="Z2" s="966"/>
      <c r="AA2" s="966"/>
      <c r="AB2" s="966"/>
      <c r="AC2" s="966"/>
      <c r="AD2" s="966"/>
      <c r="AE2" s="966"/>
      <c r="AF2" s="966"/>
      <c r="AG2" s="966"/>
      <c r="AH2" s="966"/>
      <c r="AI2" s="966"/>
      <c r="AJ2" s="966"/>
      <c r="AK2" s="966"/>
      <c r="AL2" s="966"/>
      <c r="AM2" s="966"/>
      <c r="AN2" s="966"/>
      <c r="AO2" s="966"/>
      <c r="AP2" s="966"/>
      <c r="AQ2" s="394"/>
    </row>
    <row r="3" spans="1:43">
      <c r="A3" s="967" t="s">
        <v>633</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c r="AG3" s="967"/>
      <c r="AH3" s="967"/>
      <c r="AI3" s="967"/>
      <c r="AJ3" s="967"/>
      <c r="AK3" s="967"/>
      <c r="AL3" s="967"/>
      <c r="AM3" s="967"/>
      <c r="AN3" s="967"/>
      <c r="AO3" s="967"/>
      <c r="AP3" s="967"/>
      <c r="AQ3" s="908"/>
    </row>
    <row r="4" spans="1:43">
      <c r="A4" s="908"/>
      <c r="B4" s="908"/>
      <c r="C4" s="908"/>
      <c r="D4" s="908"/>
      <c r="E4" s="908"/>
      <c r="F4" s="908"/>
      <c r="G4" s="908"/>
      <c r="H4" s="908"/>
      <c r="I4" s="908"/>
      <c r="J4" s="908"/>
      <c r="K4" s="908"/>
      <c r="L4" s="908"/>
      <c r="M4" s="908"/>
      <c r="N4" s="908"/>
      <c r="O4" s="908"/>
      <c r="P4" s="908"/>
      <c r="Q4" s="908"/>
      <c r="R4" s="908"/>
      <c r="S4" s="908"/>
      <c r="T4" s="908"/>
      <c r="U4" s="908"/>
      <c r="V4" s="908"/>
      <c r="W4" s="908"/>
      <c r="X4" s="908"/>
      <c r="Y4" s="908"/>
      <c r="Z4" s="908"/>
      <c r="AA4" s="908"/>
      <c r="AB4" s="908"/>
      <c r="AC4" s="908"/>
      <c r="AD4" s="908"/>
      <c r="AE4" s="908"/>
      <c r="AF4" s="908"/>
      <c r="AG4" s="908"/>
      <c r="AH4" s="908"/>
      <c r="AI4" s="908"/>
      <c r="AJ4" s="908"/>
      <c r="AK4" s="908"/>
      <c r="AL4" s="908"/>
      <c r="AM4" s="908"/>
      <c r="AN4" s="908"/>
      <c r="AO4" s="908"/>
      <c r="AP4" s="908"/>
      <c r="AQ4" s="908"/>
    </row>
    <row r="5" spans="1:43" ht="11.4">
      <c r="B5" s="35"/>
      <c r="C5" s="35"/>
      <c r="D5" s="938" t="s">
        <v>1021</v>
      </c>
      <c r="E5" s="938"/>
      <c r="F5" s="938"/>
      <c r="G5" s="938"/>
      <c r="H5" s="938"/>
      <c r="I5" s="938"/>
      <c r="J5" s="938"/>
      <c r="K5" s="938"/>
      <c r="L5" s="938"/>
      <c r="M5" s="938"/>
      <c r="N5" s="938"/>
      <c r="O5" s="938"/>
      <c r="P5" s="938"/>
      <c r="Q5" s="938"/>
      <c r="R5" s="938"/>
      <c r="S5" s="938"/>
      <c r="T5" s="938"/>
      <c r="U5" s="938"/>
      <c r="V5" s="938"/>
      <c r="W5" s="938"/>
      <c r="X5" s="938"/>
      <c r="Y5" s="938"/>
      <c r="Z5" s="938"/>
      <c r="AA5" s="938"/>
      <c r="AB5" s="938"/>
      <c r="AC5" s="938"/>
      <c r="AD5" s="938"/>
      <c r="AE5" s="938"/>
      <c r="AF5" s="938"/>
      <c r="AG5" s="938"/>
      <c r="AH5" s="938"/>
      <c r="AI5" s="938"/>
      <c r="AJ5" s="938"/>
      <c r="AK5" s="938"/>
      <c r="AL5" s="938"/>
      <c r="AM5" s="938"/>
      <c r="AN5" s="938"/>
      <c r="AO5" s="938"/>
      <c r="AP5" s="938"/>
      <c r="AQ5" s="6"/>
    </row>
    <row r="6" spans="1:43" ht="11.4">
      <c r="B6" s="35"/>
      <c r="C6" s="35"/>
      <c r="D6" s="6"/>
      <c r="E6" s="6"/>
      <c r="F6" s="6"/>
      <c r="G6" s="6"/>
      <c r="H6" s="6"/>
      <c r="I6" s="6"/>
      <c r="J6" s="6"/>
      <c r="K6" s="6"/>
      <c r="L6" s="6"/>
      <c r="M6" s="6"/>
      <c r="N6" s="6"/>
      <c r="O6" s="6"/>
      <c r="P6" s="6"/>
      <c r="Q6" s="6"/>
      <c r="R6" s="6"/>
      <c r="S6" s="6"/>
      <c r="T6" s="6"/>
      <c r="U6" s="6"/>
      <c r="V6" s="6"/>
      <c r="W6" s="6"/>
      <c r="X6" s="6"/>
      <c r="Y6" s="6"/>
      <c r="Z6" s="6"/>
      <c r="AA6" s="6"/>
      <c r="AB6" s="6"/>
      <c r="AC6" s="6"/>
      <c r="AD6" s="6"/>
      <c r="AE6" s="6"/>
    </row>
    <row r="7" spans="1:43" ht="11.4">
      <c r="B7" s="35"/>
      <c r="C7" s="35"/>
      <c r="D7" s="79">
        <v>2011</v>
      </c>
      <c r="E7" s="6"/>
      <c r="F7" s="79">
        <v>2010</v>
      </c>
      <c r="G7" s="6"/>
      <c r="H7" s="6"/>
      <c r="I7" s="79">
        <v>2011</v>
      </c>
      <c r="J7" s="6"/>
      <c r="K7" s="79">
        <v>2010</v>
      </c>
      <c r="L7" s="6"/>
      <c r="M7" s="6"/>
      <c r="N7" s="79">
        <v>2011</v>
      </c>
      <c r="O7" s="6"/>
      <c r="P7" s="79">
        <v>2010</v>
      </c>
      <c r="Q7" s="77"/>
      <c r="R7" s="77"/>
      <c r="S7" s="79">
        <v>2011</v>
      </c>
      <c r="T7" s="6"/>
      <c r="U7" s="79">
        <v>2010</v>
      </c>
      <c r="V7" s="6"/>
      <c r="W7" s="6"/>
      <c r="X7" s="79">
        <v>2011</v>
      </c>
      <c r="Y7" s="6"/>
      <c r="Z7" s="79">
        <v>2010</v>
      </c>
      <c r="AA7" s="6"/>
      <c r="AB7" s="6"/>
      <c r="AC7" s="79">
        <v>2011</v>
      </c>
      <c r="AD7" s="6"/>
      <c r="AE7" s="79">
        <v>2010</v>
      </c>
      <c r="AH7" s="79">
        <v>2011</v>
      </c>
      <c r="AI7" s="6"/>
      <c r="AJ7" s="79">
        <v>2010</v>
      </c>
      <c r="AL7" s="79">
        <v>2011</v>
      </c>
      <c r="AM7" s="6"/>
      <c r="AN7" s="79">
        <v>2010</v>
      </c>
      <c r="AP7" s="79">
        <v>2011</v>
      </c>
    </row>
    <row r="8" spans="1:43" ht="11.4">
      <c r="B8" s="35"/>
      <c r="C8" s="35"/>
      <c r="D8" s="77"/>
      <c r="E8" s="6"/>
      <c r="F8" s="77"/>
      <c r="G8" s="6"/>
      <c r="H8" s="6"/>
      <c r="I8" s="77"/>
      <c r="J8" s="6"/>
      <c r="K8" s="77"/>
      <c r="L8" s="6"/>
      <c r="M8" s="6"/>
      <c r="N8" s="77"/>
      <c r="O8" s="6"/>
      <c r="P8" s="77"/>
      <c r="Q8" s="77"/>
      <c r="R8" s="77"/>
      <c r="S8" s="77"/>
      <c r="T8" s="6"/>
      <c r="U8" s="77"/>
      <c r="V8" s="6"/>
      <c r="W8" s="6"/>
      <c r="X8" s="77"/>
      <c r="Y8" s="6"/>
      <c r="Z8" s="77"/>
      <c r="AA8" s="6"/>
      <c r="AB8" s="6"/>
      <c r="AC8" s="77"/>
      <c r="AD8" s="6"/>
      <c r="AE8" s="77"/>
      <c r="AH8" s="77"/>
      <c r="AI8" s="6"/>
      <c r="AJ8" s="77"/>
      <c r="AL8" s="77"/>
      <c r="AM8" s="6"/>
      <c r="AN8" s="77"/>
      <c r="AP8" s="77"/>
    </row>
    <row r="9" spans="1:43" ht="11.4">
      <c r="B9" s="35"/>
      <c r="C9" s="35"/>
      <c r="D9" s="77"/>
      <c r="E9" s="6"/>
      <c r="F9" s="77"/>
      <c r="G9" s="6"/>
      <c r="H9" s="6"/>
      <c r="I9" s="77"/>
      <c r="J9" s="6"/>
      <c r="K9" s="77"/>
      <c r="L9" s="6"/>
      <c r="M9" s="6"/>
      <c r="N9" s="77"/>
      <c r="O9" s="6"/>
      <c r="P9" s="77"/>
      <c r="Q9" s="77"/>
      <c r="R9" s="77"/>
      <c r="S9" s="77"/>
      <c r="T9" s="6"/>
      <c r="U9" s="77"/>
      <c r="V9" s="6"/>
      <c r="W9" s="6"/>
      <c r="X9" s="77"/>
      <c r="Y9" s="6"/>
      <c r="Z9" s="77"/>
      <c r="AA9" s="6"/>
      <c r="AB9" s="6"/>
      <c r="AC9" s="77"/>
      <c r="AD9" s="6"/>
      <c r="AE9" s="77"/>
      <c r="AH9" s="77"/>
      <c r="AI9" s="6"/>
      <c r="AJ9" s="77"/>
      <c r="AL9" s="77"/>
      <c r="AM9" s="6"/>
      <c r="AN9" s="77"/>
      <c r="AP9" s="10" t="s">
        <v>1</v>
      </c>
    </row>
    <row r="10" spans="1:43" ht="11.4">
      <c r="B10" s="35"/>
      <c r="C10" s="35"/>
      <c r="D10" s="77"/>
      <c r="E10" s="6"/>
      <c r="F10" s="77"/>
      <c r="G10" s="6"/>
      <c r="H10" s="6"/>
      <c r="I10" s="77"/>
      <c r="J10" s="6"/>
      <c r="K10" s="77"/>
      <c r="L10" s="6"/>
      <c r="M10" s="6"/>
      <c r="N10" s="77"/>
      <c r="O10" s="6"/>
      <c r="P10" s="77"/>
      <c r="Q10" s="77"/>
      <c r="R10" s="77"/>
      <c r="S10" s="77"/>
      <c r="T10" s="6"/>
      <c r="U10" s="77"/>
      <c r="V10" s="6"/>
      <c r="W10" s="6"/>
      <c r="X10" s="77"/>
      <c r="Y10" s="6"/>
      <c r="Z10" s="77"/>
      <c r="AA10" s="6"/>
      <c r="AB10" s="6"/>
      <c r="AC10" s="77"/>
      <c r="AD10" s="6"/>
      <c r="AE10" s="77"/>
      <c r="AH10" s="77"/>
      <c r="AI10" s="6"/>
      <c r="AJ10" s="77"/>
      <c r="AL10" s="77"/>
      <c r="AM10" s="6"/>
      <c r="AN10" s="77"/>
      <c r="AP10" s="10" t="s">
        <v>2</v>
      </c>
    </row>
    <row r="11" spans="1:43" ht="11.4">
      <c r="B11" s="35"/>
      <c r="C11" s="35"/>
      <c r="D11" s="77"/>
      <c r="E11" s="6"/>
      <c r="F11" s="77"/>
      <c r="G11" s="6"/>
      <c r="H11" s="6"/>
      <c r="I11" s="77"/>
      <c r="J11" s="6"/>
      <c r="K11" s="77"/>
      <c r="L11" s="6"/>
      <c r="M11" s="6"/>
      <c r="N11" s="77"/>
      <c r="O11" s="6"/>
      <c r="P11" s="77"/>
      <c r="Q11" s="77"/>
      <c r="R11" s="77"/>
      <c r="S11" s="77"/>
      <c r="T11" s="6"/>
      <c r="U11" s="77"/>
      <c r="V11" s="6"/>
      <c r="W11" s="6"/>
      <c r="X11" s="77"/>
      <c r="Y11" s="6"/>
      <c r="Z11" s="77"/>
      <c r="AA11" s="6"/>
      <c r="AB11" s="6"/>
      <c r="AC11" s="77"/>
      <c r="AD11" s="6"/>
      <c r="AE11" s="77"/>
      <c r="AH11" s="77"/>
      <c r="AI11" s="6"/>
      <c r="AJ11" s="77"/>
      <c r="AL11" s="77"/>
      <c r="AM11" s="6"/>
      <c r="AN11" s="77"/>
      <c r="AP11" s="10" t="s">
        <v>3</v>
      </c>
    </row>
    <row r="12" spans="1:43" ht="11.4">
      <c r="B12" s="35"/>
      <c r="C12" s="35"/>
      <c r="D12" s="395"/>
      <c r="E12" s="6"/>
      <c r="F12" s="396"/>
      <c r="G12" s="6"/>
      <c r="H12" s="6"/>
      <c r="I12" s="395"/>
      <c r="J12" s="6"/>
      <c r="K12" s="396"/>
      <c r="L12" s="6"/>
      <c r="M12" s="6"/>
      <c r="N12" s="395"/>
      <c r="O12" s="6"/>
      <c r="P12" s="396"/>
      <c r="Q12" s="396"/>
      <c r="R12" s="396"/>
      <c r="S12" s="396"/>
      <c r="T12" s="396"/>
      <c r="U12" s="396"/>
      <c r="V12" s="6"/>
      <c r="W12" s="6"/>
      <c r="X12" s="395"/>
      <c r="Y12" s="6"/>
      <c r="Z12" s="396"/>
      <c r="AA12" s="6"/>
      <c r="AB12" s="6"/>
      <c r="AC12" s="395"/>
      <c r="AD12" s="6"/>
      <c r="AE12" s="396"/>
      <c r="AH12" s="963"/>
      <c r="AI12" s="963"/>
      <c r="AJ12" s="963"/>
      <c r="AP12" s="10" t="s">
        <v>1022</v>
      </c>
    </row>
    <row r="13" spans="1:43" ht="11.4">
      <c r="B13" s="11"/>
      <c r="C13" s="11"/>
      <c r="D13" s="397"/>
      <c r="E13" s="272"/>
      <c r="F13" s="272"/>
      <c r="G13" s="272"/>
      <c r="H13" s="35"/>
      <c r="I13" s="35"/>
      <c r="J13" s="35"/>
      <c r="K13" s="35"/>
      <c r="L13" s="35"/>
      <c r="M13" s="35"/>
      <c r="N13" s="35"/>
      <c r="O13" s="35"/>
      <c r="P13" s="35"/>
      <c r="Q13" s="35"/>
      <c r="R13" s="35"/>
      <c r="S13" s="35"/>
      <c r="T13" s="35"/>
      <c r="U13" s="35"/>
      <c r="V13" s="35"/>
      <c r="W13" s="35"/>
      <c r="X13" s="397"/>
      <c r="Y13" s="272"/>
      <c r="Z13" s="272"/>
      <c r="AA13" s="35"/>
      <c r="AB13" s="35"/>
      <c r="AC13" s="963" t="s">
        <v>811</v>
      </c>
      <c r="AD13" s="963"/>
      <c r="AE13" s="963"/>
      <c r="AH13" s="963" t="s">
        <v>92</v>
      </c>
      <c r="AI13" s="963"/>
      <c r="AJ13" s="963"/>
      <c r="AP13" s="10" t="s">
        <v>1023</v>
      </c>
    </row>
    <row r="14" spans="1:43" ht="11.4">
      <c r="B14" s="11"/>
      <c r="C14" s="11"/>
      <c r="D14" s="6"/>
      <c r="E14" s="272"/>
      <c r="F14" s="272"/>
      <c r="G14" s="272"/>
      <c r="H14" s="35"/>
      <c r="I14" s="907"/>
      <c r="J14" s="907"/>
      <c r="K14" s="907"/>
      <c r="L14" s="907"/>
      <c r="M14" s="907"/>
      <c r="N14" s="964" t="s">
        <v>1024</v>
      </c>
      <c r="O14" s="964"/>
      <c r="P14" s="964"/>
      <c r="Q14" s="907"/>
      <c r="R14" s="907"/>
      <c r="S14" s="964"/>
      <c r="T14" s="964"/>
      <c r="U14" s="964"/>
      <c r="V14" s="35"/>
      <c r="W14" s="35"/>
      <c r="X14" s="6"/>
      <c r="Y14" s="272"/>
      <c r="Z14" s="272"/>
      <c r="AA14" s="35"/>
      <c r="AB14" s="35"/>
      <c r="AC14" s="965" t="s">
        <v>1025</v>
      </c>
      <c r="AD14" s="965"/>
      <c r="AE14" s="965"/>
      <c r="AH14" s="963" t="s">
        <v>1026</v>
      </c>
      <c r="AI14" s="963"/>
      <c r="AJ14" s="963"/>
      <c r="AP14" s="10" t="s">
        <v>61</v>
      </c>
    </row>
    <row r="15" spans="1:43" ht="13.2">
      <c r="B15" s="11"/>
      <c r="C15" s="11"/>
      <c r="D15" s="938" t="s">
        <v>913</v>
      </c>
      <c r="E15" s="938"/>
      <c r="F15" s="938"/>
      <c r="G15" s="6"/>
      <c r="H15" s="395"/>
      <c r="I15" s="938" t="s">
        <v>1027</v>
      </c>
      <c r="J15" s="938"/>
      <c r="K15" s="938"/>
      <c r="L15" s="6"/>
      <c r="M15" s="6"/>
      <c r="N15" s="938" t="s">
        <v>1028</v>
      </c>
      <c r="O15" s="938"/>
      <c r="P15" s="938"/>
      <c r="Q15" s="6"/>
      <c r="R15" s="6"/>
      <c r="S15" s="938" t="s">
        <v>1029</v>
      </c>
      <c r="T15" s="938"/>
      <c r="U15" s="938"/>
      <c r="V15" s="11"/>
      <c r="W15" s="395"/>
      <c r="X15" s="938" t="s">
        <v>1030</v>
      </c>
      <c r="Y15" s="938"/>
      <c r="Z15" s="938"/>
      <c r="AA15" s="11"/>
      <c r="AB15" s="11"/>
      <c r="AC15" s="938" t="s">
        <v>1002</v>
      </c>
      <c r="AD15" s="938"/>
      <c r="AE15" s="938"/>
      <c r="AH15" s="938" t="s">
        <v>1002</v>
      </c>
      <c r="AI15" s="938"/>
      <c r="AJ15" s="938"/>
      <c r="AL15" s="938" t="s">
        <v>999</v>
      </c>
      <c r="AM15" s="938"/>
      <c r="AN15" s="938"/>
      <c r="AP15" s="13" t="s">
        <v>1031</v>
      </c>
    </row>
    <row r="16" spans="1:43" ht="11.4">
      <c r="B16" s="11"/>
      <c r="C16" s="11"/>
      <c r="D16" s="6"/>
      <c r="E16" s="6"/>
      <c r="F16" s="6"/>
      <c r="G16" s="6"/>
      <c r="H16" s="395"/>
      <c r="I16" s="6"/>
      <c r="J16" s="6"/>
      <c r="K16" s="6"/>
      <c r="L16" s="6"/>
      <c r="M16" s="6"/>
      <c r="N16" s="6"/>
      <c r="O16" s="6"/>
      <c r="P16" s="6"/>
      <c r="Q16" s="6"/>
      <c r="R16" s="6"/>
      <c r="S16" s="6"/>
      <c r="T16" s="6"/>
      <c r="U16" s="6"/>
      <c r="V16" s="11"/>
      <c r="W16" s="395"/>
      <c r="X16" s="6"/>
      <c r="Y16" s="6"/>
      <c r="Z16" s="6"/>
      <c r="AA16" s="11"/>
      <c r="AB16" s="11"/>
      <c r="AH16" s="11"/>
      <c r="AI16" s="11"/>
      <c r="AJ16" s="11"/>
      <c r="AL16" s="11"/>
      <c r="AM16" s="11"/>
      <c r="AN16" s="11"/>
      <c r="AP16" s="11"/>
    </row>
    <row r="17" spans="1:42" ht="12">
      <c r="A17" s="363" t="s">
        <v>1007</v>
      </c>
      <c r="B17" s="398"/>
      <c r="C17" s="399"/>
      <c r="D17" s="11"/>
      <c r="E17" s="11"/>
      <c r="F17" s="11"/>
      <c r="G17" s="11"/>
      <c r="H17" s="399"/>
      <c r="I17" s="11"/>
      <c r="J17" s="11"/>
      <c r="K17" s="11"/>
      <c r="L17" s="11"/>
      <c r="M17" s="399"/>
      <c r="N17" s="11"/>
      <c r="O17" s="11"/>
      <c r="P17" s="11"/>
      <c r="Q17" s="11"/>
      <c r="R17" s="399"/>
      <c r="S17" s="11"/>
      <c r="T17" s="11"/>
      <c r="U17" s="11"/>
      <c r="V17" s="11"/>
      <c r="W17" s="399"/>
      <c r="X17" s="11"/>
      <c r="Y17" s="11"/>
      <c r="Z17" s="11"/>
      <c r="AA17" s="11"/>
      <c r="AB17" s="11"/>
      <c r="AC17" s="11"/>
      <c r="AD17" s="11"/>
      <c r="AE17" s="11"/>
      <c r="AH17" s="11"/>
      <c r="AI17" s="11"/>
      <c r="AJ17" s="11"/>
      <c r="AL17" s="11"/>
      <c r="AM17" s="11"/>
      <c r="AN17" s="11"/>
      <c r="AP17" s="11"/>
    </row>
    <row r="18" spans="1:42" ht="11.4">
      <c r="A18" s="400"/>
      <c r="B18" s="353" t="s">
        <v>1032</v>
      </c>
      <c r="C18" s="289" t="s">
        <v>566</v>
      </c>
      <c r="D18" s="181">
        <v>3897</v>
      </c>
      <c r="E18" s="289" t="s">
        <v>566</v>
      </c>
      <c r="F18" s="181">
        <v>3941</v>
      </c>
      <c r="G18" s="181"/>
      <c r="H18" s="289" t="s">
        <v>566</v>
      </c>
      <c r="I18" s="181">
        <v>2713</v>
      </c>
      <c r="J18" s="289" t="s">
        <v>566</v>
      </c>
      <c r="K18" s="181">
        <v>2941</v>
      </c>
      <c r="L18" s="181"/>
      <c r="M18" s="289" t="s">
        <v>566</v>
      </c>
      <c r="N18" s="181">
        <v>8</v>
      </c>
      <c r="O18" s="289" t="s">
        <v>566</v>
      </c>
      <c r="P18" s="181">
        <v>32</v>
      </c>
      <c r="Q18" s="181"/>
      <c r="R18" s="289" t="s">
        <v>566</v>
      </c>
      <c r="S18" s="181">
        <v>1008</v>
      </c>
      <c r="T18" s="289" t="s">
        <v>566</v>
      </c>
      <c r="U18" s="181">
        <v>990</v>
      </c>
      <c r="V18" s="288"/>
      <c r="W18" s="289"/>
      <c r="X18" s="238">
        <v>69.617654606107266</v>
      </c>
      <c r="Y18" s="401"/>
      <c r="Z18" s="238">
        <v>74.599999999999994</v>
      </c>
      <c r="AA18" s="11"/>
      <c r="AB18" s="11"/>
      <c r="AC18" s="238">
        <v>0.2052861175263023</v>
      </c>
      <c r="AD18" s="238"/>
      <c r="AE18" s="238">
        <v>0.8</v>
      </c>
      <c r="AH18" s="402">
        <v>-3.1562740569668977</v>
      </c>
      <c r="AI18" s="402"/>
      <c r="AJ18" s="402">
        <v>-1.2</v>
      </c>
      <c r="AL18" s="238">
        <v>25.866050808314089</v>
      </c>
      <c r="AM18" s="11"/>
      <c r="AN18" s="238">
        <v>25.1</v>
      </c>
      <c r="AP18" s="238">
        <v>0</v>
      </c>
    </row>
    <row r="19" spans="1:42" ht="11.4">
      <c r="A19" s="400"/>
      <c r="B19" s="353" t="s">
        <v>1033</v>
      </c>
      <c r="C19" s="83"/>
      <c r="D19" s="116">
        <v>186</v>
      </c>
      <c r="E19" s="11"/>
      <c r="F19" s="116">
        <v>216</v>
      </c>
      <c r="G19" s="181"/>
      <c r="H19" s="11"/>
      <c r="I19" s="116">
        <v>110</v>
      </c>
      <c r="J19" s="11"/>
      <c r="K19" s="116">
        <v>150</v>
      </c>
      <c r="L19" s="181"/>
      <c r="M19" s="83"/>
      <c r="N19" s="116">
        <v>0</v>
      </c>
      <c r="O19" s="11"/>
      <c r="P19" s="116">
        <v>1</v>
      </c>
      <c r="Q19" s="181"/>
      <c r="R19" s="83"/>
      <c r="S19" s="116">
        <v>49</v>
      </c>
      <c r="T19" s="11"/>
      <c r="U19" s="116">
        <v>38</v>
      </c>
      <c r="V19" s="11"/>
      <c r="W19" s="83"/>
      <c r="X19" s="238">
        <v>59.13978494623656</v>
      </c>
      <c r="Y19" s="92"/>
      <c r="Z19" s="238">
        <v>69.400000000000006</v>
      </c>
      <c r="AA19" s="11"/>
      <c r="AB19" s="11"/>
      <c r="AC19" s="238">
        <v>0</v>
      </c>
      <c r="AD19" s="92"/>
      <c r="AE19" s="238">
        <v>0.5</v>
      </c>
      <c r="AH19" s="402">
        <v>-6.9892473118279561</v>
      </c>
      <c r="AI19" s="402"/>
      <c r="AJ19" s="402">
        <v>-1.4</v>
      </c>
      <c r="AL19" s="238">
        <v>26.444086021505377</v>
      </c>
      <c r="AM19" s="11"/>
      <c r="AN19" s="238">
        <v>17.600000000000001</v>
      </c>
      <c r="AP19" s="238">
        <v>0</v>
      </c>
    </row>
    <row r="20" spans="1:42" ht="11.4">
      <c r="A20" s="400"/>
      <c r="B20" s="353" t="s">
        <v>1034</v>
      </c>
      <c r="C20" s="83"/>
      <c r="D20" s="181">
        <v>4083</v>
      </c>
      <c r="E20" s="11"/>
      <c r="F20" s="181">
        <v>4157</v>
      </c>
      <c r="G20" s="181"/>
      <c r="H20" s="11"/>
      <c r="I20" s="181">
        <v>2823</v>
      </c>
      <c r="J20" s="11"/>
      <c r="K20" s="181">
        <v>3091</v>
      </c>
      <c r="L20" s="181"/>
      <c r="M20" s="83"/>
      <c r="N20" s="181">
        <v>8</v>
      </c>
      <c r="O20" s="11"/>
      <c r="P20" s="181">
        <v>33</v>
      </c>
      <c r="Q20" s="181"/>
      <c r="R20" s="83"/>
      <c r="S20" s="181">
        <v>1057</v>
      </c>
      <c r="T20" s="11"/>
      <c r="U20" s="181">
        <v>1028</v>
      </c>
      <c r="V20" s="11"/>
      <c r="W20" s="83"/>
      <c r="X20" s="238">
        <v>69.140337986774441</v>
      </c>
      <c r="Y20" s="92"/>
      <c r="Z20" s="238">
        <v>74.400000000000006</v>
      </c>
      <c r="AA20" s="11"/>
      <c r="AB20" s="11"/>
      <c r="AC20" s="238">
        <v>0.19593436198873376</v>
      </c>
      <c r="AD20" s="92"/>
      <c r="AE20" s="238">
        <v>0.8</v>
      </c>
      <c r="AH20" s="402">
        <v>-3.3308841538084741</v>
      </c>
      <c r="AI20" s="402"/>
      <c r="AJ20" s="402">
        <v>-1.2</v>
      </c>
      <c r="AL20" s="238">
        <v>25.887827577761453</v>
      </c>
      <c r="AM20" s="11"/>
      <c r="AN20" s="238">
        <v>24.7</v>
      </c>
      <c r="AP20" s="238">
        <v>0</v>
      </c>
    </row>
    <row r="21" spans="1:42" ht="13.2">
      <c r="A21" s="400"/>
      <c r="B21" s="353"/>
      <c r="C21" s="83"/>
      <c r="D21" s="181"/>
      <c r="E21" s="11"/>
      <c r="F21" s="181"/>
      <c r="G21" s="181"/>
      <c r="H21" s="11"/>
      <c r="I21" s="181"/>
      <c r="J21" s="11"/>
      <c r="K21" s="181"/>
      <c r="L21" s="181"/>
      <c r="M21" s="83"/>
      <c r="N21" s="181"/>
      <c r="O21" s="11"/>
      <c r="P21" s="181"/>
      <c r="Q21" s="181"/>
      <c r="R21" s="83"/>
      <c r="S21" s="181"/>
      <c r="T21" s="11"/>
      <c r="U21" s="181"/>
      <c r="V21" s="11"/>
      <c r="W21" s="83"/>
      <c r="X21" s="238"/>
      <c r="Y21" s="92"/>
      <c r="Z21" s="238"/>
      <c r="AA21" s="11"/>
      <c r="AB21" s="11"/>
      <c r="AC21" s="238"/>
      <c r="AD21" s="92"/>
      <c r="AE21" s="238"/>
      <c r="AH21" s="402"/>
      <c r="AI21" s="402"/>
      <c r="AJ21" s="403"/>
      <c r="AL21" s="238"/>
      <c r="AM21" s="11"/>
      <c r="AN21" s="238"/>
      <c r="AP21" s="238"/>
    </row>
    <row r="22" spans="1:42" ht="11.4">
      <c r="A22" s="400"/>
      <c r="B22" s="353" t="s">
        <v>1013</v>
      </c>
      <c r="C22" s="83"/>
      <c r="D22" s="181">
        <v>1468</v>
      </c>
      <c r="E22" s="11"/>
      <c r="F22" s="181">
        <v>1431</v>
      </c>
      <c r="G22" s="181"/>
      <c r="H22" s="11"/>
      <c r="I22" s="181">
        <v>657</v>
      </c>
      <c r="J22" s="11"/>
      <c r="K22" s="181">
        <v>1113</v>
      </c>
      <c r="L22" s="181"/>
      <c r="M22" s="83"/>
      <c r="N22" s="181">
        <v>51</v>
      </c>
      <c r="O22" s="11"/>
      <c r="P22" s="181">
        <v>434</v>
      </c>
      <c r="Q22" s="181"/>
      <c r="R22" s="83"/>
      <c r="S22" s="181">
        <v>367</v>
      </c>
      <c r="T22" s="11"/>
      <c r="U22" s="181">
        <v>346</v>
      </c>
      <c r="V22" s="11"/>
      <c r="W22" s="83"/>
      <c r="X22" s="238">
        <v>44.754768392370572</v>
      </c>
      <c r="Y22" s="92"/>
      <c r="Z22" s="238">
        <v>77.8</v>
      </c>
      <c r="AA22" s="11"/>
      <c r="AB22" s="11"/>
      <c r="AC22" s="238">
        <v>3.4741144414168939</v>
      </c>
      <c r="AD22" s="92"/>
      <c r="AE22" s="238">
        <v>30.3</v>
      </c>
      <c r="AH22" s="402">
        <v>-2.3841961852861036</v>
      </c>
      <c r="AI22" s="402"/>
      <c r="AJ22" s="402">
        <v>-1.8</v>
      </c>
      <c r="AL22" s="238">
        <v>25</v>
      </c>
      <c r="AM22" s="11"/>
      <c r="AN22" s="238">
        <v>24.2</v>
      </c>
      <c r="AP22" s="238">
        <v>0</v>
      </c>
    </row>
    <row r="23" spans="1:42" ht="13.2">
      <c r="A23" s="400"/>
      <c r="B23" s="353" t="s">
        <v>1035</v>
      </c>
      <c r="C23" s="83"/>
      <c r="D23" s="116">
        <v>587</v>
      </c>
      <c r="E23" s="11"/>
      <c r="F23" s="116">
        <v>573</v>
      </c>
      <c r="G23" s="181"/>
      <c r="H23" s="11"/>
      <c r="I23" s="116">
        <v>351</v>
      </c>
      <c r="J23" s="11"/>
      <c r="K23" s="116">
        <v>431</v>
      </c>
      <c r="L23" s="181"/>
      <c r="M23" s="83"/>
      <c r="N23" s="116">
        <v>-5</v>
      </c>
      <c r="O23" s="11"/>
      <c r="P23" s="116">
        <v>52</v>
      </c>
      <c r="Q23" s="181"/>
      <c r="R23" s="83"/>
      <c r="S23" s="116">
        <v>211</v>
      </c>
      <c r="T23" s="11"/>
      <c r="U23" s="116">
        <v>194</v>
      </c>
      <c r="V23" s="11"/>
      <c r="W23" s="83"/>
      <c r="X23" s="238">
        <v>59.795570698466783</v>
      </c>
      <c r="Y23" s="92"/>
      <c r="Z23" s="238">
        <v>75.2</v>
      </c>
      <c r="AA23" s="11"/>
      <c r="AB23" s="11"/>
      <c r="AC23" s="238">
        <v>-0.85178875638841567</v>
      </c>
      <c r="AD23" s="92"/>
      <c r="AE23" s="238">
        <v>9.1</v>
      </c>
      <c r="AH23" s="402">
        <v>4.9403747870528107</v>
      </c>
      <c r="AI23" s="402"/>
      <c r="AJ23" s="402">
        <v>14</v>
      </c>
      <c r="AL23" s="238">
        <v>35.945485519591145</v>
      </c>
      <c r="AM23" s="11"/>
      <c r="AN23" s="238">
        <v>33.9</v>
      </c>
      <c r="AP23" s="238">
        <v>1.2</v>
      </c>
    </row>
    <row r="24" spans="1:42" ht="11.4">
      <c r="A24" s="400"/>
      <c r="B24" s="353"/>
      <c r="C24" s="83"/>
      <c r="D24" s="181"/>
      <c r="E24" s="11"/>
      <c r="F24" s="181"/>
      <c r="G24" s="181"/>
      <c r="H24" s="11"/>
      <c r="I24" s="181"/>
      <c r="J24" s="11"/>
      <c r="K24" s="181"/>
      <c r="L24" s="181"/>
      <c r="M24" s="83"/>
      <c r="N24" s="181"/>
      <c r="O24" s="11"/>
      <c r="P24" s="181"/>
      <c r="Q24" s="181"/>
      <c r="R24" s="83"/>
      <c r="S24" s="181"/>
      <c r="T24" s="11"/>
      <c r="U24" s="181"/>
      <c r="V24" s="11"/>
      <c r="W24" s="83"/>
      <c r="X24" s="238"/>
      <c r="Y24" s="92"/>
      <c r="Z24" s="238"/>
      <c r="AA24" s="11"/>
      <c r="AB24" s="11"/>
      <c r="AC24" s="238"/>
      <c r="AD24" s="92"/>
      <c r="AE24" s="238"/>
      <c r="AH24" s="402"/>
      <c r="AI24" s="402"/>
      <c r="AJ24" s="402"/>
      <c r="AL24" s="238"/>
      <c r="AM24" s="11"/>
      <c r="AN24" s="238"/>
      <c r="AP24" s="238"/>
    </row>
    <row r="25" spans="1:42" ht="13.2">
      <c r="A25" s="400"/>
      <c r="B25" s="353" t="s">
        <v>1036</v>
      </c>
      <c r="C25" s="83"/>
      <c r="D25" s="181">
        <v>6138</v>
      </c>
      <c r="E25" s="11"/>
      <c r="F25" s="181">
        <v>6161</v>
      </c>
      <c r="G25" s="181"/>
      <c r="H25" s="11"/>
      <c r="I25" s="181">
        <v>3831</v>
      </c>
      <c r="J25" s="11"/>
      <c r="K25" s="181">
        <v>4635</v>
      </c>
      <c r="L25" s="181"/>
      <c r="M25" s="83"/>
      <c r="N25" s="181">
        <v>54</v>
      </c>
      <c r="O25" s="11"/>
      <c r="P25" s="181">
        <v>519</v>
      </c>
      <c r="Q25" s="181"/>
      <c r="R25" s="83"/>
      <c r="S25" s="181">
        <v>1635</v>
      </c>
      <c r="T25" s="11"/>
      <c r="U25" s="181">
        <v>1568</v>
      </c>
      <c r="V25" s="11"/>
      <c r="W25" s="83"/>
      <c r="X25" s="238">
        <v>62.41446725317693</v>
      </c>
      <c r="Y25" s="92"/>
      <c r="Z25" s="238">
        <v>75.2</v>
      </c>
      <c r="AA25" s="11"/>
      <c r="AB25" s="11"/>
      <c r="AC25" s="238">
        <v>0.87976539589442826</v>
      </c>
      <c r="AD25" s="92"/>
      <c r="AE25" s="238">
        <v>8.4</v>
      </c>
      <c r="AH25" s="402">
        <v>-2.3134571521668295</v>
      </c>
      <c r="AI25" s="402"/>
      <c r="AJ25" s="402">
        <v>0.1</v>
      </c>
      <c r="AL25" s="238">
        <v>26.737341153470187</v>
      </c>
      <c r="AM25" s="11"/>
      <c r="AN25" s="238">
        <v>25.5</v>
      </c>
      <c r="AP25" s="238">
        <v>0.1</v>
      </c>
    </row>
    <row r="26" spans="1:42" ht="11.4">
      <c r="A26" s="400"/>
      <c r="B26" s="353"/>
      <c r="C26" s="83"/>
      <c r="D26" s="181"/>
      <c r="E26" s="11"/>
      <c r="F26" s="181"/>
      <c r="G26" s="181"/>
      <c r="H26" s="11"/>
      <c r="I26" s="181"/>
      <c r="J26" s="11"/>
      <c r="K26" s="181"/>
      <c r="L26" s="181"/>
      <c r="M26" s="83"/>
      <c r="N26" s="181"/>
      <c r="O26" s="11"/>
      <c r="P26" s="181"/>
      <c r="Q26" s="181"/>
      <c r="R26" s="83"/>
      <c r="S26" s="181"/>
      <c r="T26" s="11"/>
      <c r="U26" s="181"/>
      <c r="V26" s="11"/>
      <c r="W26" s="83"/>
      <c r="X26" s="238"/>
      <c r="Y26" s="92"/>
      <c r="Z26" s="238"/>
      <c r="AA26" s="11"/>
      <c r="AB26" s="11"/>
      <c r="AC26" s="238"/>
      <c r="AD26" s="92"/>
      <c r="AE26" s="238"/>
      <c r="AH26" s="402"/>
      <c r="AI26" s="402"/>
      <c r="AJ26" s="402"/>
      <c r="AL26" s="238"/>
      <c r="AM26" s="11"/>
      <c r="AN26" s="238"/>
      <c r="AP26" s="238"/>
    </row>
    <row r="27" spans="1:42" ht="12">
      <c r="A27" s="363" t="s">
        <v>1015</v>
      </c>
      <c r="B27" s="404"/>
      <c r="C27" s="83"/>
      <c r="D27" s="181"/>
      <c r="E27" s="11"/>
      <c r="F27" s="181"/>
      <c r="G27" s="181"/>
      <c r="H27" s="11"/>
      <c r="I27" s="181"/>
      <c r="J27" s="11"/>
      <c r="K27" s="181"/>
      <c r="L27" s="181"/>
      <c r="M27" s="83"/>
      <c r="N27" s="181"/>
      <c r="O27" s="11"/>
      <c r="P27" s="181"/>
      <c r="Q27" s="181"/>
      <c r="R27" s="83"/>
      <c r="S27" s="181"/>
      <c r="T27" s="11"/>
      <c r="U27" s="181"/>
      <c r="V27" s="11"/>
      <c r="W27" s="83"/>
      <c r="X27" s="238"/>
      <c r="Y27" s="92"/>
      <c r="Z27" s="238"/>
      <c r="AA27" s="11"/>
      <c r="AB27" s="11"/>
      <c r="AC27" s="238"/>
      <c r="AD27" s="92"/>
      <c r="AE27" s="238"/>
      <c r="AH27" s="402"/>
      <c r="AI27" s="402"/>
      <c r="AJ27" s="402"/>
      <c r="AL27" s="238"/>
      <c r="AM27" s="11"/>
      <c r="AN27" s="238"/>
      <c r="AP27" s="238"/>
    </row>
    <row r="28" spans="1:42" ht="11.4">
      <c r="A28" s="400"/>
      <c r="B28" s="353" t="s">
        <v>1032</v>
      </c>
      <c r="C28" s="83"/>
      <c r="D28" s="181">
        <v>151</v>
      </c>
      <c r="E28" s="11"/>
      <c r="F28" s="181">
        <v>164</v>
      </c>
      <c r="G28" s="181"/>
      <c r="H28" s="11"/>
      <c r="I28" s="181">
        <v>129</v>
      </c>
      <c r="J28" s="11"/>
      <c r="K28" s="181">
        <v>125</v>
      </c>
      <c r="L28" s="181"/>
      <c r="M28" s="83"/>
      <c r="N28" s="181">
        <v>1</v>
      </c>
      <c r="O28" s="11"/>
      <c r="P28" s="181">
        <v>2</v>
      </c>
      <c r="Q28" s="181"/>
      <c r="R28" s="83"/>
      <c r="S28" s="181">
        <v>44</v>
      </c>
      <c r="T28" s="11"/>
      <c r="U28" s="181">
        <v>45</v>
      </c>
      <c r="V28" s="11"/>
      <c r="W28" s="83"/>
      <c r="X28" s="238">
        <v>85.430463576158942</v>
      </c>
      <c r="Y28" s="92"/>
      <c r="Z28" s="238">
        <v>76.2</v>
      </c>
      <c r="AA28" s="11"/>
      <c r="AB28" s="11"/>
      <c r="AC28" s="238">
        <v>0.66225165562913912</v>
      </c>
      <c r="AD28" s="92"/>
      <c r="AE28" s="238">
        <v>1.2</v>
      </c>
      <c r="AH28" s="402">
        <v>0</v>
      </c>
      <c r="AI28" s="402"/>
      <c r="AJ28" s="402">
        <v>-6.1</v>
      </c>
      <c r="AL28" s="238">
        <v>29.23907284768212</v>
      </c>
      <c r="AM28" s="11"/>
      <c r="AN28" s="238">
        <v>27.5</v>
      </c>
      <c r="AP28" s="238">
        <v>0</v>
      </c>
    </row>
    <row r="29" spans="1:42" ht="11.4">
      <c r="A29" s="400"/>
      <c r="B29" s="353" t="s">
        <v>1033</v>
      </c>
      <c r="C29" s="23"/>
      <c r="D29" s="116">
        <v>0</v>
      </c>
      <c r="E29" s="181"/>
      <c r="F29" s="116">
        <v>1</v>
      </c>
      <c r="G29" s="181"/>
      <c r="H29" s="181"/>
      <c r="I29" s="116">
        <v>0</v>
      </c>
      <c r="J29" s="181"/>
      <c r="K29" s="116">
        <v>1</v>
      </c>
      <c r="L29" s="181"/>
      <c r="M29" s="23"/>
      <c r="N29" s="116">
        <v>0</v>
      </c>
      <c r="O29" s="181"/>
      <c r="P29" s="116">
        <v>0</v>
      </c>
      <c r="Q29" s="181"/>
      <c r="R29" s="23"/>
      <c r="S29" s="116">
        <v>0</v>
      </c>
      <c r="T29" s="181"/>
      <c r="U29" s="116">
        <v>2</v>
      </c>
      <c r="V29" s="11"/>
      <c r="W29" s="23"/>
      <c r="X29" s="238">
        <v>0</v>
      </c>
      <c r="Y29" s="238"/>
      <c r="Z29" s="238">
        <v>100</v>
      </c>
      <c r="AA29" s="11"/>
      <c r="AB29" s="11"/>
      <c r="AC29" s="238">
        <v>0</v>
      </c>
      <c r="AD29" s="238"/>
      <c r="AE29" s="238">
        <v>0</v>
      </c>
      <c r="AH29" s="402">
        <v>0</v>
      </c>
      <c r="AI29" s="402"/>
      <c r="AJ29" s="402">
        <v>0</v>
      </c>
      <c r="AL29" s="238">
        <v>0</v>
      </c>
      <c r="AM29" s="11"/>
      <c r="AN29" s="238">
        <v>200</v>
      </c>
      <c r="AP29" s="238">
        <v>0</v>
      </c>
    </row>
    <row r="30" spans="1:42" ht="11.4">
      <c r="A30" s="400"/>
      <c r="B30" s="353" t="s">
        <v>1034</v>
      </c>
      <c r="C30" s="83"/>
      <c r="D30" s="181">
        <v>151</v>
      </c>
      <c r="E30" s="11"/>
      <c r="F30" s="181">
        <v>165</v>
      </c>
      <c r="G30" s="181"/>
      <c r="H30" s="11"/>
      <c r="I30" s="181">
        <v>129</v>
      </c>
      <c r="J30" s="11"/>
      <c r="K30" s="181">
        <v>126</v>
      </c>
      <c r="L30" s="181"/>
      <c r="M30" s="83"/>
      <c r="N30" s="181">
        <v>1</v>
      </c>
      <c r="O30" s="11"/>
      <c r="P30" s="181">
        <v>2</v>
      </c>
      <c r="Q30" s="181"/>
      <c r="R30" s="83"/>
      <c r="S30" s="181">
        <v>44</v>
      </c>
      <c r="T30" s="11"/>
      <c r="U30" s="181">
        <v>47</v>
      </c>
      <c r="V30" s="11"/>
      <c r="W30" s="83"/>
      <c r="X30" s="238">
        <v>85.430463576158942</v>
      </c>
      <c r="Y30" s="92"/>
      <c r="Z30" s="238">
        <v>76.3</v>
      </c>
      <c r="AA30" s="11"/>
      <c r="AB30" s="11"/>
      <c r="AC30" s="238">
        <v>0.66225165562913912</v>
      </c>
      <c r="AD30" s="92"/>
      <c r="AE30" s="238">
        <v>1.2</v>
      </c>
      <c r="AH30" s="402">
        <v>0</v>
      </c>
      <c r="AI30" s="402"/>
      <c r="AJ30" s="402">
        <v>-6.1</v>
      </c>
      <c r="AL30" s="238">
        <v>29.23907284768212</v>
      </c>
      <c r="AM30" s="11"/>
      <c r="AN30" s="238">
        <v>28.5</v>
      </c>
      <c r="AP30" s="238">
        <v>0</v>
      </c>
    </row>
    <row r="31" spans="1:42" ht="13.2">
      <c r="A31" s="400"/>
      <c r="B31" s="353"/>
      <c r="C31" s="83"/>
      <c r="D31" s="181"/>
      <c r="E31" s="11"/>
      <c r="F31" s="181"/>
      <c r="G31" s="181"/>
      <c r="H31" s="11"/>
      <c r="I31" s="181"/>
      <c r="J31" s="11"/>
      <c r="K31" s="181"/>
      <c r="L31" s="181"/>
      <c r="M31" s="83"/>
      <c r="N31" s="181"/>
      <c r="O31" s="11"/>
      <c r="P31" s="181"/>
      <c r="Q31" s="181"/>
      <c r="R31" s="83"/>
      <c r="S31" s="181"/>
      <c r="T31" s="11"/>
      <c r="U31" s="181"/>
      <c r="V31" s="11"/>
      <c r="W31" s="83"/>
      <c r="X31" s="238"/>
      <c r="Y31" s="92"/>
      <c r="Z31" s="238"/>
      <c r="AA31" s="11"/>
      <c r="AB31" s="11"/>
      <c r="AC31" s="238"/>
      <c r="AD31" s="92"/>
      <c r="AE31" s="238"/>
      <c r="AH31" s="402"/>
      <c r="AI31" s="402"/>
      <c r="AJ31" s="403"/>
      <c r="AL31" s="238"/>
      <c r="AM31" s="11"/>
      <c r="AN31" s="238"/>
      <c r="AP31" s="238"/>
    </row>
    <row r="32" spans="1:42" ht="11.4">
      <c r="A32" s="400"/>
      <c r="B32" s="353" t="s">
        <v>1013</v>
      </c>
      <c r="C32" s="11"/>
      <c r="D32" s="181">
        <v>92</v>
      </c>
      <c r="E32" s="11"/>
      <c r="F32" s="181">
        <v>93</v>
      </c>
      <c r="G32" s="181"/>
      <c r="H32" s="11"/>
      <c r="I32" s="181">
        <v>56</v>
      </c>
      <c r="J32" s="11"/>
      <c r="K32" s="181">
        <v>60</v>
      </c>
      <c r="L32" s="181"/>
      <c r="M32" s="11"/>
      <c r="N32" s="181">
        <v>10</v>
      </c>
      <c r="O32" s="11"/>
      <c r="P32" s="181">
        <v>15</v>
      </c>
      <c r="Q32" s="181"/>
      <c r="R32" s="11"/>
      <c r="S32" s="181">
        <v>29</v>
      </c>
      <c r="T32" s="11"/>
      <c r="U32" s="181">
        <v>28</v>
      </c>
      <c r="V32" s="11"/>
      <c r="W32" s="11"/>
      <c r="X32" s="238">
        <v>60.869565217391312</v>
      </c>
      <c r="Y32" s="92"/>
      <c r="Z32" s="238">
        <v>64.5</v>
      </c>
      <c r="AA32" s="11"/>
      <c r="AB32" s="11"/>
      <c r="AC32" s="238">
        <v>10.869565217391305</v>
      </c>
      <c r="AD32" s="92"/>
      <c r="AE32" s="238">
        <v>16.100000000000001</v>
      </c>
      <c r="AH32" s="402">
        <v>5.4347826086956523</v>
      </c>
      <c r="AI32" s="402"/>
      <c r="AJ32" s="402">
        <v>5.4</v>
      </c>
      <c r="AL32" s="238">
        <v>31.521739130434785</v>
      </c>
      <c r="AM32" s="11"/>
      <c r="AN32" s="238">
        <v>30.1</v>
      </c>
      <c r="AP32" s="238">
        <v>0</v>
      </c>
    </row>
    <row r="33" spans="1:43" ht="13.2">
      <c r="A33" s="400"/>
      <c r="B33" s="353" t="s">
        <v>1035</v>
      </c>
      <c r="C33" s="11"/>
      <c r="D33" s="116">
        <v>22</v>
      </c>
      <c r="E33" s="11"/>
      <c r="F33" s="116">
        <v>22</v>
      </c>
      <c r="G33" s="181"/>
      <c r="H33" s="11"/>
      <c r="I33" s="116">
        <v>22</v>
      </c>
      <c r="J33" s="11"/>
      <c r="K33" s="116">
        <v>17</v>
      </c>
      <c r="L33" s="181"/>
      <c r="M33" s="83"/>
      <c r="N33" s="116">
        <v>1</v>
      </c>
      <c r="O33" s="11"/>
      <c r="P33" s="116">
        <v>1</v>
      </c>
      <c r="Q33" s="181"/>
      <c r="R33" s="83"/>
      <c r="S33" s="116">
        <v>5</v>
      </c>
      <c r="T33" s="11"/>
      <c r="U33" s="116">
        <v>5</v>
      </c>
      <c r="V33" s="11"/>
      <c r="W33" s="11"/>
      <c r="X33" s="238">
        <v>100</v>
      </c>
      <c r="Y33" s="92"/>
      <c r="Z33" s="238">
        <v>77.3</v>
      </c>
      <c r="AA33" s="11"/>
      <c r="AB33" s="11"/>
      <c r="AC33" s="238">
        <v>4.5454545454545459</v>
      </c>
      <c r="AD33" s="92"/>
      <c r="AE33" s="238">
        <v>4.5</v>
      </c>
      <c r="AH33" s="402">
        <v>18.181818181818183</v>
      </c>
      <c r="AI33" s="402"/>
      <c r="AJ33" s="402">
        <v>0</v>
      </c>
      <c r="AL33" s="238">
        <v>22.727272727272727</v>
      </c>
      <c r="AM33" s="11"/>
      <c r="AN33" s="238">
        <v>22.7</v>
      </c>
      <c r="AP33" s="238">
        <v>0</v>
      </c>
    </row>
    <row r="34" spans="1:43" ht="11.4">
      <c r="A34" s="400"/>
      <c r="B34" s="353"/>
      <c r="C34" s="11"/>
      <c r="D34" s="181"/>
      <c r="E34" s="11"/>
      <c r="F34" s="181"/>
      <c r="G34" s="181"/>
      <c r="H34" s="11"/>
      <c r="I34" s="181"/>
      <c r="J34" s="11"/>
      <c r="K34" s="181"/>
      <c r="L34" s="181"/>
      <c r="M34" s="83"/>
      <c r="N34" s="181"/>
      <c r="O34" s="11"/>
      <c r="P34" s="181"/>
      <c r="Q34" s="181"/>
      <c r="R34" s="83"/>
      <c r="S34" s="181"/>
      <c r="T34" s="11"/>
      <c r="U34" s="181"/>
      <c r="V34" s="11"/>
      <c r="W34" s="11"/>
      <c r="X34" s="238"/>
      <c r="Y34" s="92"/>
      <c r="Z34" s="238"/>
      <c r="AA34" s="11"/>
      <c r="AB34" s="11"/>
      <c r="AC34" s="238"/>
      <c r="AD34" s="92"/>
      <c r="AE34" s="238"/>
      <c r="AH34" s="402"/>
      <c r="AI34" s="402"/>
      <c r="AJ34" s="402"/>
      <c r="AL34" s="238"/>
      <c r="AM34" s="11"/>
      <c r="AN34" s="238"/>
      <c r="AP34" s="238"/>
    </row>
    <row r="35" spans="1:43" ht="11.4">
      <c r="A35" s="400"/>
      <c r="B35" s="353" t="s">
        <v>1037</v>
      </c>
      <c r="C35" s="11"/>
      <c r="D35" s="181">
        <v>265</v>
      </c>
      <c r="E35" s="11"/>
      <c r="F35" s="181">
        <v>280</v>
      </c>
      <c r="G35" s="181"/>
      <c r="H35" s="11"/>
      <c r="I35" s="181">
        <v>207</v>
      </c>
      <c r="J35" s="11"/>
      <c r="K35" s="181">
        <v>203</v>
      </c>
      <c r="L35" s="181"/>
      <c r="M35" s="83"/>
      <c r="N35" s="181">
        <v>12</v>
      </c>
      <c r="O35" s="11"/>
      <c r="P35" s="181">
        <v>18</v>
      </c>
      <c r="Q35" s="181"/>
      <c r="R35" s="83"/>
      <c r="S35" s="181">
        <v>78</v>
      </c>
      <c r="T35" s="11"/>
      <c r="U35" s="181">
        <v>80</v>
      </c>
      <c r="V35" s="11"/>
      <c r="W35" s="11"/>
      <c r="X35" s="238">
        <v>78.113207547169822</v>
      </c>
      <c r="Y35" s="92"/>
      <c r="Z35" s="238">
        <v>72.5</v>
      </c>
      <c r="AA35" s="11"/>
      <c r="AB35" s="11"/>
      <c r="AC35" s="238">
        <v>4.5283018867924527</v>
      </c>
      <c r="AD35" s="92"/>
      <c r="AE35" s="238">
        <v>6.4</v>
      </c>
      <c r="AH35" s="402">
        <v>3.3962264150943398</v>
      </c>
      <c r="AI35" s="402"/>
      <c r="AJ35" s="402">
        <v>-1.8</v>
      </c>
      <c r="AL35" s="238">
        <v>29.433962264150942</v>
      </c>
      <c r="AM35" s="11"/>
      <c r="AN35" s="238">
        <v>28.6</v>
      </c>
      <c r="AP35" s="238">
        <v>0</v>
      </c>
    </row>
    <row r="36" spans="1:43" ht="11.4">
      <c r="A36" s="400"/>
      <c r="B36" s="353"/>
      <c r="C36" s="11"/>
      <c r="D36" s="181"/>
      <c r="E36" s="11"/>
      <c r="F36" s="181"/>
      <c r="G36" s="181"/>
      <c r="H36" s="11"/>
      <c r="I36" s="181"/>
      <c r="J36" s="11"/>
      <c r="K36" s="181"/>
      <c r="L36" s="181"/>
      <c r="M36" s="83"/>
      <c r="N36" s="181"/>
      <c r="O36" s="11"/>
      <c r="P36" s="181"/>
      <c r="Q36" s="181"/>
      <c r="R36" s="83"/>
      <c r="S36" s="181"/>
      <c r="T36" s="11"/>
      <c r="U36" s="181"/>
      <c r="V36" s="11"/>
      <c r="W36" s="11"/>
      <c r="X36" s="238"/>
      <c r="Y36" s="92"/>
      <c r="Z36" s="238"/>
      <c r="AA36" s="11"/>
      <c r="AB36" s="11"/>
      <c r="AC36" s="238"/>
      <c r="AD36" s="92"/>
      <c r="AE36" s="238"/>
      <c r="AH36" s="402"/>
      <c r="AI36" s="402"/>
      <c r="AJ36" s="402"/>
      <c r="AL36" s="238"/>
      <c r="AM36" s="11"/>
      <c r="AN36" s="238"/>
      <c r="AP36" s="238"/>
    </row>
    <row r="37" spans="1:43" ht="13.8">
      <c r="A37" s="363" t="s">
        <v>1038</v>
      </c>
      <c r="B37" s="353"/>
      <c r="C37" s="11"/>
      <c r="D37" s="181"/>
      <c r="E37" s="11"/>
      <c r="F37" s="181"/>
      <c r="G37" s="181"/>
      <c r="H37" s="11"/>
      <c r="I37" s="181"/>
      <c r="J37" s="11"/>
      <c r="K37" s="181"/>
      <c r="L37" s="181"/>
      <c r="M37" s="83"/>
      <c r="N37" s="181"/>
      <c r="O37" s="11"/>
      <c r="P37" s="181"/>
      <c r="Q37" s="181"/>
      <c r="R37" s="83"/>
      <c r="S37" s="181"/>
      <c r="T37" s="11"/>
      <c r="U37" s="181"/>
      <c r="V37" s="11"/>
      <c r="W37" s="11"/>
      <c r="X37" s="238"/>
      <c r="Y37" s="92"/>
      <c r="Z37" s="238"/>
      <c r="AA37" s="11"/>
      <c r="AB37" s="11"/>
      <c r="AC37" s="238"/>
      <c r="AD37" s="92"/>
      <c r="AE37" s="238"/>
      <c r="AH37" s="402"/>
      <c r="AI37" s="402"/>
      <c r="AJ37" s="402"/>
      <c r="AL37" s="238"/>
      <c r="AM37" s="11"/>
      <c r="AN37" s="238"/>
      <c r="AP37" s="238"/>
    </row>
    <row r="38" spans="1:43" ht="13.8">
      <c r="A38" s="363"/>
      <c r="B38" s="353" t="s">
        <v>51</v>
      </c>
      <c r="C38" s="11"/>
      <c r="D38" s="116">
        <v>201</v>
      </c>
      <c r="E38" s="11"/>
      <c r="F38" s="116">
        <v>0</v>
      </c>
      <c r="G38" s="181"/>
      <c r="H38" s="11"/>
      <c r="I38" s="116">
        <v>157</v>
      </c>
      <c r="J38" s="11"/>
      <c r="K38" s="116">
        <v>0</v>
      </c>
      <c r="L38" s="181"/>
      <c r="M38" s="83"/>
      <c r="N38" s="116">
        <v>0</v>
      </c>
      <c r="O38" s="11"/>
      <c r="P38" s="116">
        <v>0</v>
      </c>
      <c r="Q38" s="181"/>
      <c r="R38" s="83"/>
      <c r="S38" s="116">
        <v>81</v>
      </c>
      <c r="T38" s="11"/>
      <c r="U38" s="116">
        <v>0</v>
      </c>
      <c r="V38" s="11"/>
      <c r="W38" s="11"/>
      <c r="X38" s="238">
        <v>78.109452736318403</v>
      </c>
      <c r="Y38" s="92"/>
      <c r="Z38" s="238">
        <v>0</v>
      </c>
      <c r="AA38" s="11"/>
      <c r="AB38" s="11"/>
      <c r="AC38" s="238">
        <v>0</v>
      </c>
      <c r="AD38" s="92"/>
      <c r="AE38" s="238">
        <v>0</v>
      </c>
      <c r="AH38" s="402">
        <v>0</v>
      </c>
      <c r="AI38" s="402"/>
      <c r="AJ38" s="402">
        <v>0</v>
      </c>
      <c r="AL38" s="238">
        <v>40.298507462686565</v>
      </c>
      <c r="AM38" s="11"/>
      <c r="AN38" s="238">
        <v>0</v>
      </c>
      <c r="AP38" s="238">
        <v>20.9</v>
      </c>
    </row>
    <row r="39" spans="1:43" ht="12">
      <c r="A39" s="400"/>
      <c r="B39" s="363"/>
      <c r="C39" s="399"/>
      <c r="D39" s="181"/>
      <c r="E39" s="11"/>
      <c r="F39" s="181"/>
      <c r="G39" s="181"/>
      <c r="H39" s="11"/>
      <c r="I39" s="181"/>
      <c r="J39" s="11"/>
      <c r="K39" s="181"/>
      <c r="L39" s="181"/>
      <c r="M39" s="399"/>
      <c r="N39" s="181"/>
      <c r="O39" s="11"/>
      <c r="P39" s="181"/>
      <c r="Q39" s="181"/>
      <c r="R39" s="399"/>
      <c r="S39" s="181"/>
      <c r="T39" s="11"/>
      <c r="U39" s="181"/>
      <c r="V39" s="11"/>
      <c r="W39" s="399"/>
      <c r="X39" s="238"/>
      <c r="Y39" s="92"/>
      <c r="Z39" s="238"/>
      <c r="AA39" s="11"/>
      <c r="AB39" s="11"/>
      <c r="AC39" s="238"/>
      <c r="AD39" s="92"/>
      <c r="AE39" s="238"/>
      <c r="AH39" s="402"/>
      <c r="AI39" s="402"/>
      <c r="AJ39" s="402"/>
      <c r="AL39" s="238"/>
      <c r="AM39" s="11"/>
      <c r="AN39" s="238"/>
      <c r="AP39" s="238"/>
    </row>
    <row r="40" spans="1:43" ht="12.6" thickBot="1">
      <c r="A40" s="363" t="s">
        <v>996</v>
      </c>
      <c r="B40" s="404"/>
      <c r="C40" s="289" t="s">
        <v>566</v>
      </c>
      <c r="D40" s="117">
        <v>6604</v>
      </c>
      <c r="E40" s="289" t="s">
        <v>566</v>
      </c>
      <c r="F40" s="45">
        <v>6441</v>
      </c>
      <c r="G40" s="23"/>
      <c r="H40" s="289" t="s">
        <v>566</v>
      </c>
      <c r="I40" s="117">
        <v>4195</v>
      </c>
      <c r="J40" s="289" t="s">
        <v>566</v>
      </c>
      <c r="K40" s="45">
        <v>4838</v>
      </c>
      <c r="L40" s="23"/>
      <c r="M40" s="289" t="s">
        <v>566</v>
      </c>
      <c r="N40" s="117">
        <v>66</v>
      </c>
      <c r="O40" s="289" t="s">
        <v>566</v>
      </c>
      <c r="P40" s="45">
        <v>537</v>
      </c>
      <c r="Q40" s="23"/>
      <c r="R40" s="289" t="s">
        <v>566</v>
      </c>
      <c r="S40" s="117">
        <v>1794</v>
      </c>
      <c r="T40" s="289" t="s">
        <v>566</v>
      </c>
      <c r="U40" s="45">
        <v>1648</v>
      </c>
      <c r="V40" s="11"/>
      <c r="W40" s="288"/>
      <c r="X40" s="238">
        <v>63.522107813446397</v>
      </c>
      <c r="Y40" s="259"/>
      <c r="Z40" s="238">
        <v>75.099999999999994</v>
      </c>
      <c r="AA40" s="11"/>
      <c r="AB40" s="11"/>
      <c r="AC40" s="238">
        <v>0.99939430648092065</v>
      </c>
      <c r="AD40" s="259"/>
      <c r="AE40" s="238">
        <v>8.3000000000000007</v>
      </c>
      <c r="AH40" s="402">
        <v>-2.0139309509388248</v>
      </c>
      <c r="AI40" s="402"/>
      <c r="AJ40" s="402">
        <v>0</v>
      </c>
      <c r="AL40" s="238">
        <v>27.165354330708663</v>
      </c>
      <c r="AM40" s="11"/>
      <c r="AN40" s="238">
        <v>25.6</v>
      </c>
      <c r="AP40" s="238">
        <v>0.7</v>
      </c>
    </row>
    <row r="41" spans="1:43" ht="12.6" thickTop="1">
      <c r="A41" s="363"/>
      <c r="B41" s="404"/>
      <c r="C41" s="289"/>
      <c r="D41" s="181"/>
      <c r="E41" s="289"/>
      <c r="F41" s="23"/>
      <c r="G41" s="23"/>
      <c r="H41" s="289"/>
      <c r="I41" s="181"/>
      <c r="J41" s="289"/>
      <c r="K41" s="23"/>
      <c r="L41" s="23"/>
      <c r="M41" s="289"/>
      <c r="N41" s="181"/>
      <c r="O41" s="289"/>
      <c r="P41" s="23"/>
      <c r="Q41" s="23"/>
      <c r="R41" s="289"/>
      <c r="S41" s="181"/>
      <c r="T41" s="289"/>
      <c r="U41" s="23"/>
      <c r="V41" s="11"/>
      <c r="W41" s="288"/>
      <c r="X41" s="238"/>
      <c r="Y41" s="259"/>
      <c r="Z41" s="238"/>
      <c r="AA41" s="11"/>
      <c r="AB41" s="11"/>
      <c r="AC41" s="238"/>
      <c r="AD41" s="259"/>
      <c r="AE41" s="238"/>
      <c r="AH41" s="402"/>
      <c r="AI41" s="402"/>
      <c r="AJ41" s="402"/>
      <c r="AL41" s="238"/>
      <c r="AM41" s="11"/>
      <c r="AN41" s="238"/>
      <c r="AP41" s="238"/>
    </row>
    <row r="42" spans="1:43">
      <c r="A42" s="908"/>
      <c r="B42" s="908"/>
      <c r="C42" s="908"/>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row>
    <row r="43" spans="1:43">
      <c r="A43" s="908"/>
      <c r="B43" s="908"/>
      <c r="C43" s="908"/>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row>
    <row r="44" spans="1:43" ht="12.75" customHeight="1">
      <c r="B44" s="35"/>
      <c r="C44" s="35"/>
      <c r="D44" s="938" t="s">
        <v>943</v>
      </c>
      <c r="E44" s="938"/>
      <c r="F44" s="938"/>
      <c r="G44" s="938"/>
      <c r="H44" s="938"/>
      <c r="I44" s="938"/>
      <c r="J44" s="938"/>
      <c r="K44" s="938"/>
      <c r="L44" s="938"/>
      <c r="M44" s="938"/>
      <c r="N44" s="938"/>
      <c r="O44" s="938"/>
      <c r="P44" s="938"/>
      <c r="Q44" s="938"/>
      <c r="R44" s="938"/>
      <c r="S44" s="938"/>
      <c r="T44" s="938"/>
      <c r="U44" s="938"/>
      <c r="V44" s="938"/>
      <c r="W44" s="938"/>
      <c r="X44" s="938"/>
      <c r="Y44" s="938"/>
      <c r="Z44" s="938"/>
      <c r="AA44" s="938"/>
      <c r="AB44" s="938"/>
      <c r="AC44" s="938"/>
      <c r="AD44" s="938"/>
      <c r="AE44" s="938"/>
      <c r="AF44" s="938"/>
      <c r="AG44" s="938"/>
      <c r="AH44" s="938"/>
      <c r="AI44" s="938"/>
      <c r="AJ44" s="938"/>
      <c r="AK44" s="938"/>
      <c r="AL44" s="938"/>
      <c r="AM44" s="938"/>
      <c r="AN44" s="938"/>
      <c r="AO44" s="938"/>
      <c r="AP44" s="938"/>
      <c r="AQ44" s="6"/>
    </row>
    <row r="45" spans="1:43" ht="12.75" customHeight="1">
      <c r="B45" s="35"/>
      <c r="C45" s="35"/>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1:43" ht="12.75" customHeight="1">
      <c r="B46" s="35"/>
      <c r="C46" s="35"/>
      <c r="D46" s="79">
        <v>2011</v>
      </c>
      <c r="E46" s="6"/>
      <c r="F46" s="79">
        <v>2010</v>
      </c>
      <c r="G46" s="6"/>
      <c r="H46" s="6"/>
      <c r="I46" s="79">
        <v>2011</v>
      </c>
      <c r="J46" s="6"/>
      <c r="K46" s="79">
        <v>2010</v>
      </c>
      <c r="L46" s="6"/>
      <c r="M46" s="6"/>
      <c r="N46" s="79">
        <v>2011</v>
      </c>
      <c r="O46" s="6"/>
      <c r="P46" s="79">
        <v>2010</v>
      </c>
      <c r="Q46" s="77"/>
      <c r="R46" s="77"/>
      <c r="S46" s="79">
        <v>2011</v>
      </c>
      <c r="T46" s="6"/>
      <c r="U46" s="79">
        <v>2010</v>
      </c>
      <c r="V46" s="6"/>
      <c r="W46" s="6"/>
      <c r="X46" s="79">
        <v>2011</v>
      </c>
      <c r="Y46" s="6"/>
      <c r="Z46" s="79">
        <v>2010</v>
      </c>
      <c r="AA46" s="6"/>
      <c r="AB46" s="6"/>
      <c r="AC46" s="79">
        <v>2011</v>
      </c>
      <c r="AD46" s="6"/>
      <c r="AE46" s="79">
        <v>2010</v>
      </c>
      <c r="AH46" s="79">
        <v>2011</v>
      </c>
      <c r="AI46" s="6"/>
      <c r="AJ46" s="79">
        <v>2010</v>
      </c>
      <c r="AL46" s="79">
        <v>2011</v>
      </c>
      <c r="AM46" s="6"/>
      <c r="AN46" s="79">
        <v>2010</v>
      </c>
      <c r="AP46" s="79">
        <v>2011</v>
      </c>
    </row>
    <row r="47" spans="1:43" ht="12.75" customHeight="1">
      <c r="B47" s="35"/>
      <c r="C47" s="35"/>
      <c r="D47" s="77"/>
      <c r="E47" s="6"/>
      <c r="F47" s="77"/>
      <c r="G47" s="6"/>
      <c r="H47" s="6"/>
      <c r="I47" s="77"/>
      <c r="J47" s="6"/>
      <c r="K47" s="77"/>
      <c r="L47" s="6"/>
      <c r="M47" s="6"/>
      <c r="N47" s="77"/>
      <c r="O47" s="6"/>
      <c r="P47" s="77"/>
      <c r="Q47" s="77"/>
      <c r="R47" s="77"/>
      <c r="S47" s="77"/>
      <c r="T47" s="6"/>
      <c r="U47" s="77"/>
      <c r="V47" s="6"/>
      <c r="W47" s="6"/>
      <c r="X47" s="77"/>
      <c r="Y47" s="6"/>
      <c r="Z47" s="77"/>
      <c r="AA47" s="6"/>
      <c r="AB47" s="6"/>
      <c r="AC47" s="77"/>
      <c r="AD47" s="6"/>
      <c r="AE47" s="77"/>
      <c r="AH47" s="77"/>
      <c r="AI47" s="6"/>
      <c r="AJ47" s="77"/>
      <c r="AL47" s="77"/>
      <c r="AM47" s="6"/>
      <c r="AN47" s="77"/>
      <c r="AP47" s="77"/>
    </row>
    <row r="48" spans="1:43" ht="12.75" customHeight="1">
      <c r="B48" s="35"/>
      <c r="C48" s="35"/>
      <c r="D48" s="395"/>
      <c r="E48" s="6"/>
      <c r="F48" s="396"/>
      <c r="G48" s="6"/>
      <c r="H48" s="6"/>
      <c r="I48" s="395"/>
      <c r="J48" s="6"/>
      <c r="K48" s="396"/>
      <c r="L48" s="6"/>
      <c r="M48" s="6"/>
      <c r="N48" s="395"/>
      <c r="O48" s="6"/>
      <c r="P48" s="396"/>
      <c r="Q48" s="396"/>
      <c r="R48" s="396"/>
      <c r="S48" s="396"/>
      <c r="T48" s="396"/>
      <c r="U48" s="396"/>
      <c r="V48" s="6"/>
      <c r="W48" s="6"/>
      <c r="X48" s="395"/>
      <c r="Y48" s="6"/>
      <c r="Z48" s="396"/>
      <c r="AA48" s="6"/>
      <c r="AB48" s="6"/>
      <c r="AC48" s="395"/>
      <c r="AD48" s="6"/>
      <c r="AE48" s="396"/>
      <c r="AH48" s="10"/>
      <c r="AI48" s="10"/>
      <c r="AJ48" s="10"/>
      <c r="AP48" s="10" t="s">
        <v>1</v>
      </c>
    </row>
    <row r="49" spans="1:42" ht="12.75" customHeight="1">
      <c r="B49" s="35"/>
      <c r="C49" s="35"/>
      <c r="D49" s="395"/>
      <c r="E49" s="6"/>
      <c r="F49" s="396"/>
      <c r="G49" s="6"/>
      <c r="H49" s="6"/>
      <c r="I49" s="395"/>
      <c r="J49" s="6"/>
      <c r="K49" s="396"/>
      <c r="L49" s="6"/>
      <c r="M49" s="6"/>
      <c r="N49" s="395"/>
      <c r="O49" s="6"/>
      <c r="P49" s="396"/>
      <c r="Q49" s="396"/>
      <c r="R49" s="396"/>
      <c r="S49" s="396"/>
      <c r="T49" s="396"/>
      <c r="U49" s="396"/>
      <c r="V49" s="6"/>
      <c r="W49" s="6"/>
      <c r="X49" s="395"/>
      <c r="Y49" s="6"/>
      <c r="Z49" s="396"/>
      <c r="AA49" s="6"/>
      <c r="AB49" s="6"/>
      <c r="AC49" s="395"/>
      <c r="AD49" s="6"/>
      <c r="AE49" s="396"/>
      <c r="AH49" s="10"/>
      <c r="AI49" s="10"/>
      <c r="AJ49" s="10"/>
      <c r="AP49" s="10" t="s">
        <v>2</v>
      </c>
    </row>
    <row r="50" spans="1:42" ht="12.75" customHeight="1">
      <c r="B50" s="35"/>
      <c r="C50" s="35"/>
      <c r="D50" s="395"/>
      <c r="E50" s="6"/>
      <c r="F50" s="396"/>
      <c r="G50" s="6"/>
      <c r="H50" s="6"/>
      <c r="I50" s="395"/>
      <c r="J50" s="6"/>
      <c r="K50" s="396"/>
      <c r="L50" s="6"/>
      <c r="M50" s="6"/>
      <c r="N50" s="395"/>
      <c r="O50" s="6"/>
      <c r="P50" s="396"/>
      <c r="Q50" s="396"/>
      <c r="R50" s="396"/>
      <c r="S50" s="396"/>
      <c r="T50" s="396"/>
      <c r="U50" s="396"/>
      <c r="V50" s="6"/>
      <c r="W50" s="6"/>
      <c r="X50" s="395"/>
      <c r="Y50" s="6"/>
      <c r="Z50" s="396"/>
      <c r="AA50" s="6"/>
      <c r="AB50" s="6"/>
      <c r="AC50" s="395"/>
      <c r="AD50" s="6"/>
      <c r="AE50" s="396"/>
      <c r="AH50" s="10"/>
      <c r="AI50" s="10"/>
      <c r="AJ50" s="10"/>
      <c r="AP50" s="10" t="s">
        <v>3</v>
      </c>
    </row>
    <row r="51" spans="1:42" ht="12.75" customHeight="1">
      <c r="B51" s="35"/>
      <c r="C51" s="35"/>
      <c r="D51" s="395"/>
      <c r="E51" s="6"/>
      <c r="F51" s="396"/>
      <c r="G51" s="6"/>
      <c r="H51" s="6"/>
      <c r="I51" s="395"/>
      <c r="J51" s="6"/>
      <c r="K51" s="396"/>
      <c r="L51" s="6"/>
      <c r="M51" s="6"/>
      <c r="N51" s="395"/>
      <c r="O51" s="6"/>
      <c r="P51" s="396"/>
      <c r="Q51" s="396"/>
      <c r="R51" s="396"/>
      <c r="S51" s="396"/>
      <c r="T51" s="396"/>
      <c r="U51" s="396"/>
      <c r="V51" s="6"/>
      <c r="W51" s="6"/>
      <c r="X51" s="395"/>
      <c r="Y51" s="6"/>
      <c r="Z51" s="396"/>
      <c r="AA51" s="6"/>
      <c r="AB51" s="6"/>
      <c r="AC51" s="395"/>
      <c r="AD51" s="6"/>
      <c r="AE51" s="396"/>
      <c r="AH51" s="10"/>
      <c r="AI51" s="10"/>
      <c r="AJ51" s="10"/>
      <c r="AP51" s="10" t="s">
        <v>1022</v>
      </c>
    </row>
    <row r="52" spans="1:42" ht="12.75" customHeight="1">
      <c r="B52" s="11"/>
      <c r="C52" s="11"/>
      <c r="D52" s="397"/>
      <c r="E52" s="272"/>
      <c r="F52" s="272"/>
      <c r="G52" s="272"/>
      <c r="H52" s="35"/>
      <c r="I52" s="35"/>
      <c r="J52" s="35"/>
      <c r="K52" s="35"/>
      <c r="L52" s="35"/>
      <c r="M52" s="35"/>
      <c r="N52" s="35"/>
      <c r="O52" s="35"/>
      <c r="P52" s="35"/>
      <c r="Q52" s="35"/>
      <c r="R52" s="35"/>
      <c r="S52" s="35"/>
      <c r="T52" s="35"/>
      <c r="U52" s="35"/>
      <c r="V52" s="35"/>
      <c r="W52" s="35"/>
      <c r="X52" s="397"/>
      <c r="Y52" s="272"/>
      <c r="Z52" s="272"/>
      <c r="AA52" s="35"/>
      <c r="AB52" s="35"/>
      <c r="AC52" s="963" t="s">
        <v>811</v>
      </c>
      <c r="AD52" s="963"/>
      <c r="AE52" s="963"/>
      <c r="AH52" s="963" t="s">
        <v>92</v>
      </c>
      <c r="AI52" s="963"/>
      <c r="AJ52" s="963"/>
      <c r="AP52" s="10" t="s">
        <v>1023</v>
      </c>
    </row>
    <row r="53" spans="1:42" ht="12.75" customHeight="1">
      <c r="B53" s="11"/>
      <c r="C53" s="11"/>
      <c r="D53" s="6"/>
      <c r="E53" s="272"/>
      <c r="F53" s="272"/>
      <c r="G53" s="272"/>
      <c r="H53" s="35"/>
      <c r="I53" s="907"/>
      <c r="J53" s="907"/>
      <c r="K53" s="907"/>
      <c r="L53" s="907"/>
      <c r="M53" s="907"/>
      <c r="N53" s="964" t="s">
        <v>1024</v>
      </c>
      <c r="O53" s="964"/>
      <c r="P53" s="964"/>
      <c r="Q53" s="907"/>
      <c r="R53" s="907"/>
      <c r="S53" s="964"/>
      <c r="T53" s="964"/>
      <c r="U53" s="964"/>
      <c r="V53" s="35"/>
      <c r="W53" s="35"/>
      <c r="X53" s="6"/>
      <c r="Y53" s="272"/>
      <c r="Z53" s="272"/>
      <c r="AA53" s="35"/>
      <c r="AB53" s="35"/>
      <c r="AC53" s="965" t="s">
        <v>1025</v>
      </c>
      <c r="AD53" s="965"/>
      <c r="AE53" s="965"/>
      <c r="AH53" s="963" t="s">
        <v>1026</v>
      </c>
      <c r="AI53" s="963"/>
      <c r="AJ53" s="963"/>
      <c r="AP53" s="10" t="s">
        <v>61</v>
      </c>
    </row>
    <row r="54" spans="1:42" ht="13.2">
      <c r="B54" s="11"/>
      <c r="C54" s="11"/>
      <c r="D54" s="938" t="s">
        <v>913</v>
      </c>
      <c r="E54" s="938"/>
      <c r="F54" s="938"/>
      <c r="G54" s="6"/>
      <c r="H54" s="395"/>
      <c r="I54" s="938" t="s">
        <v>1027</v>
      </c>
      <c r="J54" s="938"/>
      <c r="K54" s="938"/>
      <c r="L54" s="6"/>
      <c r="M54" s="6"/>
      <c r="N54" s="938" t="s">
        <v>1028</v>
      </c>
      <c r="O54" s="938"/>
      <c r="P54" s="938"/>
      <c r="Q54" s="6"/>
      <c r="R54" s="6"/>
      <c r="S54" s="938" t="s">
        <v>1029</v>
      </c>
      <c r="T54" s="938"/>
      <c r="U54" s="938"/>
      <c r="V54" s="11"/>
      <c r="W54" s="395"/>
      <c r="X54" s="938" t="s">
        <v>1030</v>
      </c>
      <c r="Y54" s="938"/>
      <c r="Z54" s="938"/>
      <c r="AA54" s="11"/>
      <c r="AB54" s="11"/>
      <c r="AC54" s="938" t="s">
        <v>1002</v>
      </c>
      <c r="AD54" s="938"/>
      <c r="AE54" s="938"/>
      <c r="AH54" s="938" t="s">
        <v>1002</v>
      </c>
      <c r="AI54" s="938"/>
      <c r="AJ54" s="938"/>
      <c r="AL54" s="938" t="s">
        <v>999</v>
      </c>
      <c r="AM54" s="938"/>
      <c r="AN54" s="938"/>
      <c r="AP54" s="13" t="s">
        <v>1031</v>
      </c>
    </row>
    <row r="55" spans="1:42" ht="11.4">
      <c r="B55" s="11"/>
      <c r="C55" s="11"/>
      <c r="D55" s="6"/>
      <c r="E55" s="6"/>
      <c r="F55" s="6"/>
      <c r="G55" s="6"/>
      <c r="H55" s="395"/>
      <c r="I55" s="6"/>
      <c r="J55" s="6"/>
      <c r="K55" s="6"/>
      <c r="L55" s="6"/>
      <c r="M55" s="6"/>
      <c r="N55" s="6"/>
      <c r="O55" s="6"/>
      <c r="P55" s="6"/>
      <c r="Q55" s="6"/>
      <c r="R55" s="6"/>
      <c r="S55" s="6"/>
      <c r="T55" s="6"/>
      <c r="U55" s="6"/>
      <c r="V55" s="11"/>
      <c r="W55" s="395"/>
      <c r="X55" s="6"/>
      <c r="Y55" s="6"/>
      <c r="Z55" s="6"/>
      <c r="AA55" s="11"/>
      <c r="AB55" s="11"/>
      <c r="AH55" s="11"/>
      <c r="AI55" s="11"/>
      <c r="AJ55" s="11"/>
      <c r="AL55" s="11"/>
      <c r="AM55" s="11"/>
      <c r="AN55" s="11"/>
      <c r="AP55" s="11"/>
    </row>
    <row r="56" spans="1:42" ht="12">
      <c r="A56" s="363" t="s">
        <v>1007</v>
      </c>
      <c r="B56" s="398"/>
      <c r="C56" s="399"/>
      <c r="D56" s="11"/>
      <c r="E56" s="11"/>
      <c r="F56" s="11"/>
      <c r="G56" s="11"/>
      <c r="H56" s="399"/>
      <c r="I56" s="11"/>
      <c r="J56" s="11"/>
      <c r="K56" s="11"/>
      <c r="L56" s="11"/>
      <c r="M56" s="399"/>
      <c r="N56" s="11"/>
      <c r="O56" s="11"/>
      <c r="P56" s="11"/>
      <c r="Q56" s="11"/>
      <c r="R56" s="399"/>
      <c r="S56" s="11"/>
      <c r="T56" s="11"/>
      <c r="U56" s="11"/>
      <c r="V56" s="11"/>
      <c r="W56" s="399"/>
      <c r="X56" s="11"/>
      <c r="Y56" s="11"/>
      <c r="Z56" s="11"/>
      <c r="AA56" s="11"/>
      <c r="AB56" s="11"/>
      <c r="AC56" s="11"/>
      <c r="AD56" s="11"/>
      <c r="AE56" s="11"/>
      <c r="AH56" s="11"/>
      <c r="AI56" s="11"/>
      <c r="AJ56" s="11"/>
      <c r="AL56" s="11"/>
      <c r="AM56" s="11"/>
      <c r="AN56" s="11"/>
      <c r="AP56" s="11"/>
    </row>
    <row r="57" spans="1:42" ht="11.4">
      <c r="A57" s="400"/>
      <c r="B57" s="353" t="s">
        <v>1032</v>
      </c>
      <c r="C57" s="289" t="s">
        <v>566</v>
      </c>
      <c r="D57" s="181">
        <v>15679</v>
      </c>
      <c r="E57" s="289" t="s">
        <v>566</v>
      </c>
      <c r="F57" s="181">
        <v>15814</v>
      </c>
      <c r="G57" s="181"/>
      <c r="H57" s="289" t="s">
        <v>566</v>
      </c>
      <c r="I57" s="181">
        <v>11067</v>
      </c>
      <c r="J57" s="289" t="s">
        <v>566</v>
      </c>
      <c r="K57" s="181">
        <v>11186</v>
      </c>
      <c r="L57" s="181"/>
      <c r="M57" s="289" t="s">
        <v>566</v>
      </c>
      <c r="N57" s="181">
        <v>402</v>
      </c>
      <c r="O57" s="289" t="s">
        <v>566</v>
      </c>
      <c r="P57" s="181">
        <v>153</v>
      </c>
      <c r="Q57" s="181"/>
      <c r="R57" s="289" t="s">
        <v>566</v>
      </c>
      <c r="S57" s="181">
        <v>3943</v>
      </c>
      <c r="T57" s="289" t="s">
        <v>566</v>
      </c>
      <c r="U57" s="181">
        <v>3914</v>
      </c>
      <c r="V57" s="288"/>
      <c r="W57" s="289"/>
      <c r="X57" s="238">
        <v>70.584858728235218</v>
      </c>
      <c r="Y57" s="401"/>
      <c r="Z57" s="238">
        <v>70.734791956494249</v>
      </c>
      <c r="AA57" s="11"/>
      <c r="AB57" s="11"/>
      <c r="AC57" s="238">
        <v>2.5639390267236433</v>
      </c>
      <c r="AD57" s="238"/>
      <c r="AE57" s="238">
        <v>0.96749715442013406</v>
      </c>
      <c r="AH57" s="402">
        <v>-2.2705529689393456</v>
      </c>
      <c r="AI57" s="402"/>
      <c r="AJ57" s="402">
        <v>-0.92955608954091318</v>
      </c>
      <c r="AL57" s="238">
        <v>25.148287518336627</v>
      </c>
      <c r="AM57" s="11"/>
      <c r="AN57" s="238">
        <v>24.750221322878463</v>
      </c>
      <c r="AP57" s="238">
        <v>0</v>
      </c>
    </row>
    <row r="58" spans="1:42" ht="11.4">
      <c r="A58" s="400"/>
      <c r="B58" s="353" t="s">
        <v>1033</v>
      </c>
      <c r="C58" s="83"/>
      <c r="D58" s="116">
        <v>797</v>
      </c>
      <c r="E58" s="11"/>
      <c r="F58" s="116">
        <v>896</v>
      </c>
      <c r="G58" s="181"/>
      <c r="H58" s="11"/>
      <c r="I58" s="116">
        <v>500</v>
      </c>
      <c r="J58" s="11"/>
      <c r="K58" s="116">
        <v>602</v>
      </c>
      <c r="L58" s="181"/>
      <c r="M58" s="83"/>
      <c r="N58" s="116">
        <v>9</v>
      </c>
      <c r="O58" s="11"/>
      <c r="P58" s="116">
        <v>3</v>
      </c>
      <c r="Q58" s="181"/>
      <c r="R58" s="83"/>
      <c r="S58" s="116">
        <v>193</v>
      </c>
      <c r="T58" s="11"/>
      <c r="U58" s="116">
        <v>215</v>
      </c>
      <c r="V58" s="11"/>
      <c r="W58" s="83"/>
      <c r="X58" s="238">
        <v>62.835257214554588</v>
      </c>
      <c r="Y58" s="92"/>
      <c r="Z58" s="238">
        <v>67.1875</v>
      </c>
      <c r="AA58" s="11"/>
      <c r="AB58" s="11"/>
      <c r="AC58" s="238">
        <v>1.1292346298619824</v>
      </c>
      <c r="AD58" s="92"/>
      <c r="AE58" s="238">
        <v>0.33482142857142855</v>
      </c>
      <c r="AH58" s="402">
        <v>-4.8933500627352569</v>
      </c>
      <c r="AI58" s="402"/>
      <c r="AJ58" s="402">
        <v>-3.5714285714285712</v>
      </c>
      <c r="AL58" s="238">
        <v>24.215809284818068</v>
      </c>
      <c r="AM58" s="11"/>
      <c r="AN58" s="238">
        <v>23.995535714285715</v>
      </c>
      <c r="AP58" s="238">
        <v>0</v>
      </c>
    </row>
    <row r="59" spans="1:42" ht="11.4">
      <c r="A59" s="400"/>
      <c r="B59" s="353" t="s">
        <v>1034</v>
      </c>
      <c r="C59" s="23"/>
      <c r="D59" s="181">
        <v>16476</v>
      </c>
      <c r="E59" s="181"/>
      <c r="F59" s="181">
        <v>16710</v>
      </c>
      <c r="G59" s="181"/>
      <c r="H59" s="181"/>
      <c r="I59" s="181">
        <v>11567</v>
      </c>
      <c r="J59" s="181"/>
      <c r="K59" s="181">
        <v>11788</v>
      </c>
      <c r="L59" s="181"/>
      <c r="M59" s="23"/>
      <c r="N59" s="181">
        <v>411</v>
      </c>
      <c r="O59" s="181"/>
      <c r="P59" s="181">
        <v>156</v>
      </c>
      <c r="Q59" s="181"/>
      <c r="R59" s="23"/>
      <c r="S59" s="181">
        <v>4136</v>
      </c>
      <c r="T59" s="181"/>
      <c r="U59" s="181">
        <v>4129</v>
      </c>
      <c r="V59" s="11"/>
      <c r="W59" s="23"/>
      <c r="X59" s="238">
        <v>70.20514688031075</v>
      </c>
      <c r="Y59" s="238"/>
      <c r="Z59" s="238">
        <v>70.644584081388388</v>
      </c>
      <c r="AA59" s="11"/>
      <c r="AB59" s="11"/>
      <c r="AC59" s="238">
        <v>2.4945375091041515</v>
      </c>
      <c r="AD59" s="238"/>
      <c r="AE59" s="238">
        <v>0.93357271095152594</v>
      </c>
      <c r="AH59" s="402">
        <v>-2.3974265598446225</v>
      </c>
      <c r="AI59" s="402"/>
      <c r="AJ59" s="402">
        <v>-1.0712148414123279</v>
      </c>
      <c r="AL59" s="238">
        <v>25.103180383588246</v>
      </c>
      <c r="AM59" s="11"/>
      <c r="AN59" s="238">
        <v>24.709754637941352</v>
      </c>
      <c r="AP59" s="238">
        <v>0</v>
      </c>
    </row>
    <row r="60" spans="1:42" ht="13.2">
      <c r="A60" s="400"/>
      <c r="B60" s="353"/>
      <c r="C60" s="23"/>
      <c r="D60" s="181"/>
      <c r="E60" s="181"/>
      <c r="F60" s="181"/>
      <c r="G60" s="181"/>
      <c r="H60" s="181"/>
      <c r="I60" s="181"/>
      <c r="J60" s="181"/>
      <c r="K60" s="181"/>
      <c r="L60" s="181"/>
      <c r="M60" s="23"/>
      <c r="N60" s="181"/>
      <c r="O60" s="181"/>
      <c r="P60" s="181"/>
      <c r="Q60" s="181"/>
      <c r="R60" s="23"/>
      <c r="S60" s="181"/>
      <c r="T60" s="181"/>
      <c r="U60" s="181"/>
      <c r="V60" s="11"/>
      <c r="W60" s="23"/>
      <c r="X60" s="238"/>
      <c r="Y60" s="238"/>
      <c r="Z60" s="238"/>
      <c r="AA60" s="11"/>
      <c r="AB60" s="11"/>
      <c r="AC60" s="238"/>
      <c r="AD60" s="238"/>
      <c r="AE60" s="238"/>
      <c r="AH60" s="402"/>
      <c r="AI60" s="402"/>
      <c r="AJ60" s="403"/>
      <c r="AL60" s="238"/>
      <c r="AM60" s="11"/>
      <c r="AN60" s="238"/>
      <c r="AP60" s="238"/>
    </row>
    <row r="61" spans="1:42" ht="11.4">
      <c r="A61" s="400"/>
      <c r="B61" s="353" t="s">
        <v>1013</v>
      </c>
      <c r="C61" s="83"/>
      <c r="D61" s="181">
        <v>5835</v>
      </c>
      <c r="E61" s="11"/>
      <c r="F61" s="181">
        <v>5693</v>
      </c>
      <c r="G61" s="181"/>
      <c r="H61" s="11"/>
      <c r="I61" s="181">
        <v>5720</v>
      </c>
      <c r="J61" s="11"/>
      <c r="K61" s="181">
        <v>4672</v>
      </c>
      <c r="L61" s="181"/>
      <c r="M61" s="83"/>
      <c r="N61" s="181">
        <v>2919</v>
      </c>
      <c r="O61" s="11"/>
      <c r="P61" s="181">
        <v>1782</v>
      </c>
      <c r="Q61" s="181"/>
      <c r="R61" s="83"/>
      <c r="S61" s="181">
        <v>1374</v>
      </c>
      <c r="T61" s="11"/>
      <c r="U61" s="181">
        <v>1338</v>
      </c>
      <c r="V61" s="11"/>
      <c r="W61" s="83"/>
      <c r="X61" s="238">
        <v>98.029134532990568</v>
      </c>
      <c r="Y61" s="92"/>
      <c r="Z61" s="238">
        <v>82.065694712805197</v>
      </c>
      <c r="AA61" s="11"/>
      <c r="AB61" s="11"/>
      <c r="AC61" s="238">
        <v>50.025706940874038</v>
      </c>
      <c r="AD61" s="92"/>
      <c r="AE61" s="238">
        <v>31.301598454242054</v>
      </c>
      <c r="AH61" s="402">
        <v>-1.1996572407883461</v>
      </c>
      <c r="AI61" s="402"/>
      <c r="AJ61" s="402">
        <v>-0.31617776216406113</v>
      </c>
      <c r="AL61" s="238">
        <v>23.647557840616969</v>
      </c>
      <c r="AM61" s="11"/>
      <c r="AN61" s="238">
        <v>23.502546987528543</v>
      </c>
      <c r="AP61" s="238">
        <v>0</v>
      </c>
    </row>
    <row r="62" spans="1:42" ht="13.2">
      <c r="A62" s="400"/>
      <c r="B62" s="353" t="s">
        <v>1035</v>
      </c>
      <c r="C62" s="83"/>
      <c r="D62" s="116">
        <v>2352</v>
      </c>
      <c r="E62" s="11"/>
      <c r="F62" s="116">
        <v>2348</v>
      </c>
      <c r="G62" s="181"/>
      <c r="H62" s="11"/>
      <c r="I62" s="116">
        <v>1787</v>
      </c>
      <c r="J62" s="11"/>
      <c r="K62" s="116">
        <v>1559</v>
      </c>
      <c r="L62" s="181"/>
      <c r="M62" s="83"/>
      <c r="N62" s="116">
        <v>320</v>
      </c>
      <c r="O62" s="11"/>
      <c r="P62" s="116">
        <v>170</v>
      </c>
      <c r="Q62" s="181"/>
      <c r="R62" s="83"/>
      <c r="S62" s="116">
        <v>745</v>
      </c>
      <c r="T62" s="11"/>
      <c r="U62" s="116">
        <v>696</v>
      </c>
      <c r="V62" s="11"/>
      <c r="W62" s="83"/>
      <c r="X62" s="238">
        <v>75.97789115646259</v>
      </c>
      <c r="Y62" s="92"/>
      <c r="Z62" s="238">
        <v>66.396933560476995</v>
      </c>
      <c r="AA62" s="11"/>
      <c r="AB62" s="11"/>
      <c r="AC62" s="238">
        <v>13.605442176870749</v>
      </c>
      <c r="AD62" s="92"/>
      <c r="AE62" s="238">
        <v>7.2402044293015333</v>
      </c>
      <c r="AH62" s="402">
        <v>3.9965986394557826</v>
      </c>
      <c r="AI62" s="402"/>
      <c r="AJ62" s="402">
        <v>0.68143100511073251</v>
      </c>
      <c r="AL62" s="238">
        <v>31.67517006802721</v>
      </c>
      <c r="AM62" s="11"/>
      <c r="AN62" s="238">
        <v>29.642248722316864</v>
      </c>
      <c r="AP62" s="238">
        <v>0.3</v>
      </c>
    </row>
    <row r="63" spans="1:42" ht="11.4">
      <c r="A63" s="400"/>
      <c r="B63" s="353"/>
      <c r="C63" s="83"/>
      <c r="D63" s="181"/>
      <c r="E63" s="11"/>
      <c r="F63" s="181"/>
      <c r="G63" s="181"/>
      <c r="H63" s="11"/>
      <c r="I63" s="181"/>
      <c r="J63" s="11"/>
      <c r="K63" s="181"/>
      <c r="L63" s="181"/>
      <c r="M63" s="83"/>
      <c r="N63" s="181"/>
      <c r="O63" s="11"/>
      <c r="P63" s="181"/>
      <c r="Q63" s="181"/>
      <c r="R63" s="83"/>
      <c r="S63" s="181"/>
      <c r="T63" s="11"/>
      <c r="U63" s="181"/>
      <c r="V63" s="11"/>
      <c r="W63" s="83"/>
      <c r="X63" s="238"/>
      <c r="Y63" s="92"/>
      <c r="Z63" s="238"/>
      <c r="AA63" s="11"/>
      <c r="AB63" s="11"/>
      <c r="AC63" s="238"/>
      <c r="AD63" s="92"/>
      <c r="AE63" s="238"/>
      <c r="AH63" s="402"/>
      <c r="AI63" s="402"/>
      <c r="AJ63" s="402"/>
      <c r="AL63" s="238"/>
      <c r="AM63" s="11"/>
      <c r="AN63" s="238"/>
      <c r="AP63" s="238"/>
    </row>
    <row r="64" spans="1:42" ht="11.4">
      <c r="A64" s="400"/>
      <c r="B64" s="353" t="s">
        <v>1039</v>
      </c>
      <c r="C64" s="83"/>
      <c r="D64" s="181">
        <v>24663</v>
      </c>
      <c r="E64" s="11"/>
      <c r="F64" s="181">
        <v>24751</v>
      </c>
      <c r="G64" s="181"/>
      <c r="H64" s="11"/>
      <c r="I64" s="181">
        <v>19074</v>
      </c>
      <c r="J64" s="11"/>
      <c r="K64" s="181">
        <v>18019</v>
      </c>
      <c r="L64" s="181"/>
      <c r="M64" s="83"/>
      <c r="N64" s="181">
        <v>3650</v>
      </c>
      <c r="O64" s="11"/>
      <c r="P64" s="181">
        <v>2108</v>
      </c>
      <c r="Q64" s="181"/>
      <c r="R64" s="83"/>
      <c r="S64" s="181">
        <v>6255</v>
      </c>
      <c r="T64" s="11"/>
      <c r="U64" s="181">
        <v>6163</v>
      </c>
      <c r="V64" s="11"/>
      <c r="W64" s="83"/>
      <c r="X64" s="238">
        <v>77.338523294003153</v>
      </c>
      <c r="Y64" s="92"/>
      <c r="Z64" s="238">
        <v>72.801098945497159</v>
      </c>
      <c r="AA64" s="11"/>
      <c r="AB64" s="11"/>
      <c r="AC64" s="238">
        <v>14.79949722256011</v>
      </c>
      <c r="AD64" s="92"/>
      <c r="AE64" s="238">
        <v>8.5168276029251331</v>
      </c>
      <c r="AH64" s="402">
        <v>-1.5042776628958359</v>
      </c>
      <c r="AI64" s="402"/>
      <c r="AJ64" s="402">
        <v>-0.73128358450163622</v>
      </c>
      <c r="AL64" s="238">
        <v>25.361878117017394</v>
      </c>
      <c r="AM64" s="11"/>
      <c r="AN64" s="238">
        <v>24.900004040240798</v>
      </c>
      <c r="AP64" s="238">
        <v>0</v>
      </c>
    </row>
    <row r="65" spans="1:42" ht="11.4">
      <c r="A65" s="400"/>
      <c r="B65" s="353"/>
      <c r="C65" s="83"/>
      <c r="D65" s="181"/>
      <c r="E65" s="11"/>
      <c r="F65" s="181"/>
      <c r="G65" s="181"/>
      <c r="H65" s="11"/>
      <c r="I65" s="181"/>
      <c r="J65" s="11"/>
      <c r="K65" s="181"/>
      <c r="L65" s="181"/>
      <c r="M65" s="83"/>
      <c r="N65" s="181"/>
      <c r="O65" s="11"/>
      <c r="P65" s="181"/>
      <c r="Q65" s="181"/>
      <c r="R65" s="83"/>
      <c r="S65" s="181"/>
      <c r="T65" s="11"/>
      <c r="U65" s="181"/>
      <c r="V65" s="11"/>
      <c r="W65" s="83"/>
      <c r="X65" s="238"/>
      <c r="Y65" s="92"/>
      <c r="Z65" s="238"/>
      <c r="AA65" s="11"/>
      <c r="AB65" s="11"/>
      <c r="AC65" s="238"/>
      <c r="AD65" s="92"/>
      <c r="AE65" s="238"/>
      <c r="AH65" s="402"/>
      <c r="AI65" s="402"/>
      <c r="AJ65" s="402"/>
      <c r="AL65" s="238"/>
      <c r="AM65" s="11"/>
      <c r="AN65" s="238"/>
      <c r="AP65" s="238"/>
    </row>
    <row r="66" spans="1:42" ht="12">
      <c r="A66" s="363" t="s">
        <v>1015</v>
      </c>
      <c r="B66" s="404"/>
      <c r="C66" s="83"/>
      <c r="D66" s="181"/>
      <c r="E66" s="11"/>
      <c r="F66" s="181"/>
      <c r="G66" s="181"/>
      <c r="H66" s="11"/>
      <c r="I66" s="181"/>
      <c r="J66" s="11"/>
      <c r="K66" s="181"/>
      <c r="L66" s="181"/>
      <c r="M66" s="83"/>
      <c r="N66" s="181"/>
      <c r="O66" s="11"/>
      <c r="P66" s="181"/>
      <c r="Q66" s="181"/>
      <c r="R66" s="83"/>
      <c r="S66" s="181"/>
      <c r="T66" s="11"/>
      <c r="U66" s="181"/>
      <c r="V66" s="11"/>
      <c r="W66" s="83"/>
      <c r="X66" s="238"/>
      <c r="Y66" s="92"/>
      <c r="Z66" s="238"/>
      <c r="AA66" s="11"/>
      <c r="AB66" s="11"/>
      <c r="AC66" s="238"/>
      <c r="AD66" s="92"/>
      <c r="AE66" s="238"/>
      <c r="AH66" s="402"/>
      <c r="AI66" s="402"/>
      <c r="AJ66" s="402"/>
      <c r="AL66" s="238"/>
      <c r="AM66" s="11"/>
      <c r="AN66" s="238"/>
      <c r="AP66" s="238"/>
    </row>
    <row r="67" spans="1:42" ht="11.4">
      <c r="A67" s="400"/>
      <c r="B67" s="353" t="s">
        <v>1032</v>
      </c>
      <c r="C67" s="83"/>
      <c r="D67" s="181">
        <v>620</v>
      </c>
      <c r="E67" s="11"/>
      <c r="F67" s="181">
        <v>716</v>
      </c>
      <c r="G67" s="181"/>
      <c r="H67" s="11"/>
      <c r="I67" s="181">
        <v>507</v>
      </c>
      <c r="J67" s="11"/>
      <c r="K67" s="181">
        <v>540</v>
      </c>
      <c r="L67" s="181"/>
      <c r="M67" s="83"/>
      <c r="N67" s="181">
        <v>11</v>
      </c>
      <c r="O67" s="11"/>
      <c r="P67" s="181">
        <v>6</v>
      </c>
      <c r="Q67" s="181"/>
      <c r="R67" s="83"/>
      <c r="S67" s="181">
        <v>177</v>
      </c>
      <c r="T67" s="11"/>
      <c r="U67" s="181">
        <v>198</v>
      </c>
      <c r="V67" s="11"/>
      <c r="W67" s="83"/>
      <c r="X67" s="238">
        <v>81.774193548387103</v>
      </c>
      <c r="Y67" s="92"/>
      <c r="Z67" s="238">
        <v>75.41899441340783</v>
      </c>
      <c r="AA67" s="11"/>
      <c r="AB67" s="11"/>
      <c r="AC67" s="238">
        <v>1.7741935483870968</v>
      </c>
      <c r="AD67" s="92"/>
      <c r="AE67" s="238">
        <v>0.83798882681564246</v>
      </c>
      <c r="AH67" s="402">
        <v>2.4193548387096775</v>
      </c>
      <c r="AI67" s="402"/>
      <c r="AJ67" s="402">
        <v>0</v>
      </c>
      <c r="AL67" s="238">
        <v>28.548387096774192</v>
      </c>
      <c r="AM67" s="11"/>
      <c r="AN67" s="238">
        <v>27.653631284916202</v>
      </c>
      <c r="AP67" s="238">
        <v>0</v>
      </c>
    </row>
    <row r="68" spans="1:42" ht="11.4">
      <c r="A68" s="400"/>
      <c r="B68" s="353" t="s">
        <v>1033</v>
      </c>
      <c r="C68" s="23"/>
      <c r="D68" s="116">
        <v>2</v>
      </c>
      <c r="E68" s="181"/>
      <c r="F68" s="116">
        <v>9</v>
      </c>
      <c r="G68" s="181"/>
      <c r="H68" s="181"/>
      <c r="I68" s="116">
        <v>3</v>
      </c>
      <c r="J68" s="181"/>
      <c r="K68" s="116">
        <v>9</v>
      </c>
      <c r="L68" s="181"/>
      <c r="M68" s="23"/>
      <c r="N68" s="116">
        <v>0</v>
      </c>
      <c r="O68" s="181"/>
      <c r="P68" s="116">
        <v>0</v>
      </c>
      <c r="Q68" s="181"/>
      <c r="R68" s="23"/>
      <c r="S68" s="116">
        <v>2</v>
      </c>
      <c r="T68" s="181"/>
      <c r="U68" s="116">
        <v>5</v>
      </c>
      <c r="V68" s="11"/>
      <c r="W68" s="23"/>
      <c r="X68" s="238">
        <v>150</v>
      </c>
      <c r="Y68" s="238"/>
      <c r="Z68" s="238">
        <v>100</v>
      </c>
      <c r="AA68" s="11"/>
      <c r="AB68" s="11"/>
      <c r="AC68" s="238">
        <v>0</v>
      </c>
      <c r="AD68" s="238"/>
      <c r="AE68" s="238">
        <v>0</v>
      </c>
      <c r="AH68" s="402">
        <v>-50</v>
      </c>
      <c r="AI68" s="402"/>
      <c r="AJ68" s="402">
        <v>0</v>
      </c>
      <c r="AL68" s="238">
        <v>100</v>
      </c>
      <c r="AM68" s="11"/>
      <c r="AN68" s="238">
        <v>55.555555555555557</v>
      </c>
      <c r="AP68" s="238">
        <v>0</v>
      </c>
    </row>
    <row r="69" spans="1:42" ht="11.4">
      <c r="A69" s="400"/>
      <c r="B69" s="353" t="s">
        <v>1034</v>
      </c>
      <c r="C69" s="23"/>
      <c r="D69" s="181">
        <v>622</v>
      </c>
      <c r="E69" s="181"/>
      <c r="F69" s="181">
        <v>725</v>
      </c>
      <c r="G69" s="181"/>
      <c r="H69" s="181"/>
      <c r="I69" s="181">
        <v>510</v>
      </c>
      <c r="J69" s="181"/>
      <c r="K69" s="181">
        <v>549</v>
      </c>
      <c r="L69" s="181"/>
      <c r="M69" s="23"/>
      <c r="N69" s="181">
        <v>11</v>
      </c>
      <c r="O69" s="181"/>
      <c r="P69" s="181">
        <v>6</v>
      </c>
      <c r="Q69" s="181"/>
      <c r="R69" s="23"/>
      <c r="S69" s="181">
        <v>179</v>
      </c>
      <c r="T69" s="181"/>
      <c r="U69" s="181">
        <v>203</v>
      </c>
      <c r="V69" s="11"/>
      <c r="W69" s="23"/>
      <c r="X69" s="238">
        <v>81.9935691318328</v>
      </c>
      <c r="Y69" s="238"/>
      <c r="Z69" s="238">
        <v>75.724137931034491</v>
      </c>
      <c r="AA69" s="11"/>
      <c r="AB69" s="11"/>
      <c r="AC69" s="238">
        <v>1.7684887459807075</v>
      </c>
      <c r="AD69" s="238"/>
      <c r="AE69" s="238">
        <v>0.82758620689655171</v>
      </c>
      <c r="AH69" s="402">
        <v>2.2508038585209005</v>
      </c>
      <c r="AI69" s="402"/>
      <c r="AJ69" s="402">
        <v>0</v>
      </c>
      <c r="AL69" s="238">
        <v>28.778135048231512</v>
      </c>
      <c r="AM69" s="11"/>
      <c r="AN69" s="238">
        <v>28.000000000000004</v>
      </c>
      <c r="AP69" s="238">
        <v>0</v>
      </c>
    </row>
    <row r="70" spans="1:42" ht="13.2">
      <c r="A70" s="400"/>
      <c r="B70" s="353"/>
      <c r="C70" s="23"/>
      <c r="D70" s="181"/>
      <c r="E70" s="181"/>
      <c r="F70" s="181"/>
      <c r="G70" s="181"/>
      <c r="H70" s="181"/>
      <c r="I70" s="181"/>
      <c r="J70" s="181"/>
      <c r="K70" s="181"/>
      <c r="L70" s="181"/>
      <c r="M70" s="23"/>
      <c r="N70" s="181"/>
      <c r="O70" s="181"/>
      <c r="P70" s="181"/>
      <c r="Q70" s="181"/>
      <c r="R70" s="23"/>
      <c r="S70" s="181"/>
      <c r="T70" s="181"/>
      <c r="U70" s="181"/>
      <c r="V70" s="11"/>
      <c r="W70" s="23"/>
      <c r="X70" s="238"/>
      <c r="Y70" s="238"/>
      <c r="Z70" s="238"/>
      <c r="AA70" s="11"/>
      <c r="AB70" s="11"/>
      <c r="AC70" s="238"/>
      <c r="AD70" s="238"/>
      <c r="AE70" s="238"/>
      <c r="AH70" s="402"/>
      <c r="AI70" s="402"/>
      <c r="AJ70" s="403"/>
      <c r="AL70" s="238"/>
      <c r="AM70" s="11"/>
      <c r="AN70" s="238"/>
      <c r="AP70" s="238"/>
    </row>
    <row r="71" spans="1:42" ht="11.4">
      <c r="A71" s="400"/>
      <c r="B71" s="353" t="s">
        <v>1013</v>
      </c>
      <c r="C71" s="11"/>
      <c r="D71" s="181">
        <v>365</v>
      </c>
      <c r="E71" s="11"/>
      <c r="F71" s="181">
        <v>385</v>
      </c>
      <c r="G71" s="181"/>
      <c r="H71" s="11"/>
      <c r="I71" s="181">
        <v>323</v>
      </c>
      <c r="J71" s="11"/>
      <c r="K71" s="181">
        <v>286</v>
      </c>
      <c r="L71" s="181"/>
      <c r="M71" s="11"/>
      <c r="N71" s="181">
        <v>145</v>
      </c>
      <c r="O71" s="11"/>
      <c r="P71" s="181">
        <v>89</v>
      </c>
      <c r="Q71" s="181"/>
      <c r="R71" s="11"/>
      <c r="S71" s="181">
        <v>113</v>
      </c>
      <c r="T71" s="11"/>
      <c r="U71" s="181">
        <v>117</v>
      </c>
      <c r="V71" s="11"/>
      <c r="W71" s="11"/>
      <c r="X71" s="238">
        <v>88.493150684931507</v>
      </c>
      <c r="Y71" s="92"/>
      <c r="Z71" s="238">
        <v>74.285714285714292</v>
      </c>
      <c r="AA71" s="11"/>
      <c r="AB71" s="11"/>
      <c r="AC71" s="238">
        <v>39.726027397260275</v>
      </c>
      <c r="AD71" s="92"/>
      <c r="AE71" s="238">
        <v>23.116883116883116</v>
      </c>
      <c r="AH71" s="402">
        <v>0.27397260273972601</v>
      </c>
      <c r="AI71" s="402"/>
      <c r="AJ71" s="402">
        <v>-1.2987012987012987</v>
      </c>
      <c r="AL71" s="238">
        <v>30.958904109589042</v>
      </c>
      <c r="AM71" s="11"/>
      <c r="AN71" s="238">
        <v>30.38961038961039</v>
      </c>
      <c r="AP71" s="238">
        <v>0</v>
      </c>
    </row>
    <row r="72" spans="1:42" ht="13.2">
      <c r="A72" s="400"/>
      <c r="B72" s="353" t="s">
        <v>1035</v>
      </c>
      <c r="C72" s="11"/>
      <c r="D72" s="116">
        <v>91</v>
      </c>
      <c r="E72" s="11"/>
      <c r="F72" s="116">
        <v>94</v>
      </c>
      <c r="G72" s="181"/>
      <c r="H72" s="11"/>
      <c r="I72" s="116">
        <v>76</v>
      </c>
      <c r="J72" s="11"/>
      <c r="K72" s="116">
        <v>69</v>
      </c>
      <c r="L72" s="181"/>
      <c r="M72" s="83"/>
      <c r="N72" s="116">
        <v>9</v>
      </c>
      <c r="O72" s="11"/>
      <c r="P72" s="116">
        <v>4</v>
      </c>
      <c r="Q72" s="181"/>
      <c r="R72" s="83"/>
      <c r="S72" s="116">
        <v>23</v>
      </c>
      <c r="T72" s="11"/>
      <c r="U72" s="116">
        <v>23</v>
      </c>
      <c r="V72" s="11"/>
      <c r="W72" s="11"/>
      <c r="X72" s="238">
        <v>83.516483516483518</v>
      </c>
      <c r="Y72" s="92"/>
      <c r="Z72" s="238">
        <v>73.40425531914893</v>
      </c>
      <c r="AA72" s="11"/>
      <c r="AB72" s="11"/>
      <c r="AC72" s="238">
        <v>9.8901098901098905</v>
      </c>
      <c r="AD72" s="92"/>
      <c r="AE72" s="238">
        <v>4.2553191489361701</v>
      </c>
      <c r="AH72" s="402">
        <v>0</v>
      </c>
      <c r="AI72" s="402"/>
      <c r="AJ72" s="402">
        <v>-1.0638297872340425</v>
      </c>
      <c r="AL72" s="238">
        <v>25.274725274725274</v>
      </c>
      <c r="AM72" s="11"/>
      <c r="AN72" s="238">
        <v>24.468085106382979</v>
      </c>
      <c r="AP72" s="238">
        <v>0</v>
      </c>
    </row>
    <row r="73" spans="1:42" ht="11.4">
      <c r="A73" s="400"/>
      <c r="B73" s="353"/>
      <c r="C73" s="11"/>
      <c r="D73" s="181"/>
      <c r="E73" s="11"/>
      <c r="F73" s="181"/>
      <c r="G73" s="181"/>
      <c r="H73" s="11"/>
      <c r="I73" s="181"/>
      <c r="J73" s="11"/>
      <c r="K73" s="181"/>
      <c r="L73" s="181"/>
      <c r="M73" s="83"/>
      <c r="N73" s="181"/>
      <c r="O73" s="11"/>
      <c r="P73" s="181"/>
      <c r="Q73" s="181"/>
      <c r="R73" s="83"/>
      <c r="S73" s="181"/>
      <c r="T73" s="11"/>
      <c r="U73" s="181"/>
      <c r="V73" s="11"/>
      <c r="W73" s="11"/>
      <c r="X73" s="238"/>
      <c r="Y73" s="92"/>
      <c r="Z73" s="238"/>
      <c r="AA73" s="11"/>
      <c r="AB73" s="11"/>
      <c r="AC73" s="238"/>
      <c r="AD73" s="92"/>
      <c r="AE73" s="238"/>
      <c r="AH73" s="402"/>
      <c r="AI73" s="402"/>
      <c r="AJ73" s="402"/>
      <c r="AL73" s="238"/>
      <c r="AM73" s="11"/>
      <c r="AN73" s="238"/>
      <c r="AP73" s="238"/>
    </row>
    <row r="74" spans="1:42" ht="11.4">
      <c r="A74" s="400"/>
      <c r="B74" s="353" t="s">
        <v>1037</v>
      </c>
      <c r="C74" s="11"/>
      <c r="D74" s="181">
        <v>1078</v>
      </c>
      <c r="E74" s="11"/>
      <c r="F74" s="181">
        <v>1204</v>
      </c>
      <c r="G74" s="181"/>
      <c r="H74" s="11"/>
      <c r="I74" s="181">
        <v>909</v>
      </c>
      <c r="J74" s="11"/>
      <c r="K74" s="181">
        <v>904</v>
      </c>
      <c r="L74" s="181"/>
      <c r="M74" s="83"/>
      <c r="N74" s="181">
        <v>165</v>
      </c>
      <c r="O74" s="11"/>
      <c r="P74" s="181">
        <v>99</v>
      </c>
      <c r="Q74" s="181"/>
      <c r="R74" s="83"/>
      <c r="S74" s="181">
        <v>315</v>
      </c>
      <c r="T74" s="11"/>
      <c r="U74" s="181">
        <v>343</v>
      </c>
      <c r="V74" s="11"/>
      <c r="W74" s="11"/>
      <c r="X74" s="238">
        <v>84.322820037105757</v>
      </c>
      <c r="Y74" s="92"/>
      <c r="Z74" s="238">
        <v>75.083056478405325</v>
      </c>
      <c r="AA74" s="11"/>
      <c r="AB74" s="11"/>
      <c r="AC74" s="238">
        <v>15.306122448979592</v>
      </c>
      <c r="AD74" s="92"/>
      <c r="AE74" s="238">
        <v>8.222591362126245</v>
      </c>
      <c r="AH74" s="402">
        <v>1.3914656771799629</v>
      </c>
      <c r="AI74" s="402"/>
      <c r="AJ74" s="402">
        <v>-0.49833887043189368</v>
      </c>
      <c r="AL74" s="238">
        <v>29.220779220779221</v>
      </c>
      <c r="AM74" s="11"/>
      <c r="AN74" s="238">
        <v>28.488372093023255</v>
      </c>
      <c r="AP74" s="238">
        <v>0</v>
      </c>
    </row>
    <row r="75" spans="1:42" ht="12">
      <c r="A75" s="400"/>
      <c r="B75" s="363"/>
      <c r="C75" s="399"/>
      <c r="D75" s="181"/>
      <c r="E75" s="11"/>
      <c r="F75" s="181"/>
      <c r="G75" s="181"/>
      <c r="H75" s="11"/>
      <c r="I75" s="181"/>
      <c r="J75" s="11"/>
      <c r="K75" s="181"/>
      <c r="L75" s="181"/>
      <c r="M75" s="399"/>
      <c r="N75" s="181"/>
      <c r="O75" s="11"/>
      <c r="P75" s="181"/>
      <c r="Q75" s="181"/>
      <c r="R75" s="399"/>
      <c r="S75" s="181"/>
      <c r="T75" s="11"/>
      <c r="U75" s="181"/>
      <c r="V75" s="11"/>
      <c r="W75" s="399"/>
      <c r="X75" s="238"/>
      <c r="Y75" s="92"/>
      <c r="Z75" s="238"/>
      <c r="AA75" s="11"/>
      <c r="AB75" s="11"/>
      <c r="AC75" s="238"/>
      <c r="AD75" s="92"/>
      <c r="AE75" s="238"/>
      <c r="AH75" s="402"/>
      <c r="AI75" s="402"/>
      <c r="AJ75" s="402"/>
      <c r="AL75" s="238"/>
      <c r="AM75" s="11"/>
      <c r="AN75" s="238"/>
      <c r="AP75" s="238"/>
    </row>
    <row r="76" spans="1:42" ht="13.8">
      <c r="A76" s="363" t="s">
        <v>1038</v>
      </c>
      <c r="B76" s="353"/>
      <c r="C76" s="11"/>
      <c r="D76" s="181"/>
      <c r="E76" s="11"/>
      <c r="F76" s="181"/>
      <c r="G76" s="181"/>
      <c r="H76" s="11"/>
      <c r="I76" s="181"/>
      <c r="J76" s="11"/>
      <c r="K76" s="181"/>
      <c r="L76" s="181"/>
      <c r="M76" s="83"/>
      <c r="N76" s="181"/>
      <c r="O76" s="11"/>
      <c r="P76" s="181"/>
      <c r="Q76" s="181"/>
      <c r="R76" s="83"/>
      <c r="S76" s="181"/>
      <c r="T76" s="11"/>
      <c r="U76" s="181"/>
      <c r="V76" s="11"/>
      <c r="W76" s="11"/>
      <c r="X76" s="238"/>
      <c r="Y76" s="92"/>
      <c r="Z76" s="238"/>
      <c r="AA76" s="11"/>
      <c r="AB76" s="11"/>
      <c r="AC76" s="238"/>
      <c r="AD76" s="92"/>
      <c r="AE76" s="238"/>
      <c r="AH76" s="402"/>
      <c r="AI76" s="402"/>
      <c r="AJ76" s="402"/>
      <c r="AL76" s="238"/>
      <c r="AM76" s="11"/>
      <c r="AN76" s="238"/>
      <c r="AP76" s="238"/>
    </row>
    <row r="77" spans="1:42" ht="12">
      <c r="A77" s="363"/>
      <c r="B77" s="353" t="s">
        <v>1032</v>
      </c>
      <c r="C77" s="11"/>
      <c r="D77" s="116">
        <v>201</v>
      </c>
      <c r="E77" s="11"/>
      <c r="F77" s="116">
        <v>0</v>
      </c>
      <c r="G77" s="181"/>
      <c r="H77" s="11"/>
      <c r="I77" s="116">
        <v>157</v>
      </c>
      <c r="J77" s="11"/>
      <c r="K77" s="116">
        <v>0</v>
      </c>
      <c r="L77" s="181"/>
      <c r="M77" s="83"/>
      <c r="N77" s="116">
        <v>0</v>
      </c>
      <c r="O77" s="11"/>
      <c r="P77" s="116">
        <v>0</v>
      </c>
      <c r="Q77" s="181"/>
      <c r="R77" s="83"/>
      <c r="S77" s="116">
        <v>81</v>
      </c>
      <c r="T77" s="11"/>
      <c r="U77" s="116">
        <v>0</v>
      </c>
      <c r="V77" s="11"/>
      <c r="W77" s="11"/>
      <c r="X77" s="238">
        <v>78.109452736318403</v>
      </c>
      <c r="Y77" s="92"/>
      <c r="Z77" s="238">
        <v>0</v>
      </c>
      <c r="AA77" s="11"/>
      <c r="AB77" s="11"/>
      <c r="AC77" s="238">
        <v>0</v>
      </c>
      <c r="AD77" s="92"/>
      <c r="AE77" s="238">
        <v>0</v>
      </c>
      <c r="AH77" s="402">
        <v>0</v>
      </c>
      <c r="AI77" s="402"/>
      <c r="AJ77" s="402">
        <v>0</v>
      </c>
      <c r="AL77" s="238">
        <v>40.298507462686565</v>
      </c>
      <c r="AM77" s="11"/>
      <c r="AN77" s="238">
        <v>0</v>
      </c>
      <c r="AP77" s="238">
        <v>20.9</v>
      </c>
    </row>
    <row r="78" spans="1:42" ht="12">
      <c r="A78" s="363"/>
      <c r="B78" s="353"/>
      <c r="C78" s="11"/>
      <c r="D78" s="181"/>
      <c r="E78" s="11"/>
      <c r="F78" s="181"/>
      <c r="G78" s="181"/>
      <c r="H78" s="11"/>
      <c r="I78" s="181"/>
      <c r="J78" s="11"/>
      <c r="K78" s="181"/>
      <c r="L78" s="181"/>
      <c r="M78" s="83"/>
      <c r="N78" s="181"/>
      <c r="O78" s="11"/>
      <c r="P78" s="181"/>
      <c r="Q78" s="181"/>
      <c r="R78" s="83"/>
      <c r="S78" s="181"/>
      <c r="T78" s="11"/>
      <c r="U78" s="181"/>
      <c r="V78" s="11"/>
      <c r="W78" s="11"/>
      <c r="X78" s="238"/>
      <c r="Y78" s="92"/>
      <c r="Z78" s="238"/>
      <c r="AA78" s="11"/>
      <c r="AB78" s="11"/>
      <c r="AC78" s="238"/>
      <c r="AD78" s="92"/>
      <c r="AE78" s="238"/>
      <c r="AH78" s="402"/>
      <c r="AI78" s="402"/>
      <c r="AJ78" s="402"/>
      <c r="AL78" s="238"/>
      <c r="AM78" s="11"/>
      <c r="AN78" s="238"/>
      <c r="AP78" s="238"/>
    </row>
    <row r="79" spans="1:42" ht="12.6" thickBot="1">
      <c r="A79" s="363" t="s">
        <v>996</v>
      </c>
      <c r="B79" s="404"/>
      <c r="C79" s="289" t="s">
        <v>566</v>
      </c>
      <c r="D79" s="45">
        <v>25942</v>
      </c>
      <c r="E79" s="289" t="s">
        <v>566</v>
      </c>
      <c r="F79" s="45">
        <v>25955</v>
      </c>
      <c r="G79" s="23"/>
      <c r="H79" s="289" t="s">
        <v>566</v>
      </c>
      <c r="I79" s="45">
        <v>20140</v>
      </c>
      <c r="J79" s="289" t="s">
        <v>566</v>
      </c>
      <c r="K79" s="45">
        <v>18923</v>
      </c>
      <c r="L79" s="23"/>
      <c r="M79" s="289" t="s">
        <v>566</v>
      </c>
      <c r="N79" s="45">
        <v>3815</v>
      </c>
      <c r="O79" s="289" t="s">
        <v>566</v>
      </c>
      <c r="P79" s="45">
        <v>2207</v>
      </c>
      <c r="Q79" s="23"/>
      <c r="R79" s="289" t="s">
        <v>566</v>
      </c>
      <c r="S79" s="45">
        <v>6651</v>
      </c>
      <c r="T79" s="289" t="s">
        <v>566</v>
      </c>
      <c r="U79" s="45">
        <v>6506</v>
      </c>
      <c r="V79" s="11"/>
      <c r="W79" s="288"/>
      <c r="X79" s="238">
        <v>77.634723614216327</v>
      </c>
      <c r="Y79" s="259"/>
      <c r="Z79" s="238">
        <v>72.906954344057013</v>
      </c>
      <c r="AA79" s="11"/>
      <c r="AB79" s="11"/>
      <c r="AC79" s="238">
        <v>14.705882352941178</v>
      </c>
      <c r="AD79" s="259"/>
      <c r="AE79" s="238">
        <v>8.50317857830861</v>
      </c>
      <c r="AH79" s="402">
        <v>-1.3722920360804871</v>
      </c>
      <c r="AI79" s="402"/>
      <c r="AJ79" s="402">
        <v>-0.72047774995183966</v>
      </c>
      <c r="AL79" s="238">
        <v>25.737961606661017</v>
      </c>
      <c r="AM79" s="11"/>
      <c r="AN79" s="238">
        <v>25.066461182816411</v>
      </c>
      <c r="AP79" s="238">
        <v>0.2</v>
      </c>
    </row>
    <row r="80" spans="1:42" ht="10.8" thickTop="1">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row>
    <row r="81" spans="1:43" ht="13.2">
      <c r="A81" s="910" t="s">
        <v>600</v>
      </c>
      <c r="B81" s="962" t="s">
        <v>1040</v>
      </c>
      <c r="C81" s="962"/>
      <c r="D81" s="962"/>
      <c r="E81" s="962"/>
      <c r="F81" s="962"/>
      <c r="G81" s="962"/>
      <c r="H81" s="962"/>
      <c r="I81" s="962"/>
      <c r="J81" s="962"/>
      <c r="K81" s="962"/>
      <c r="L81" s="962"/>
      <c r="M81" s="962"/>
      <c r="N81" s="962"/>
      <c r="O81" s="962"/>
      <c r="P81" s="962"/>
      <c r="Q81" s="962"/>
      <c r="R81" s="962"/>
      <c r="S81" s="962"/>
      <c r="T81" s="962"/>
      <c r="U81" s="962"/>
      <c r="V81" s="962"/>
      <c r="W81" s="962"/>
      <c r="X81" s="962"/>
      <c r="Y81" s="962"/>
      <c r="Z81" s="962"/>
      <c r="AA81" s="962"/>
      <c r="AB81" s="962"/>
      <c r="AC81" s="962"/>
      <c r="AD81" s="962"/>
      <c r="AE81" s="962"/>
      <c r="AF81" s="962"/>
      <c r="AG81" s="962"/>
      <c r="AH81" s="962"/>
      <c r="AI81" s="962"/>
      <c r="AJ81" s="962"/>
      <c r="AK81" s="962"/>
      <c r="AL81" s="962"/>
      <c r="AM81" s="962"/>
      <c r="AN81" s="962"/>
      <c r="AO81" s="962"/>
      <c r="AP81" s="962"/>
      <c r="AQ81" s="906"/>
    </row>
    <row r="82" spans="1:43" ht="13.2">
      <c r="A82" s="910" t="s">
        <v>602</v>
      </c>
      <c r="B82" s="962" t="s">
        <v>1041</v>
      </c>
      <c r="C82" s="962"/>
      <c r="D82" s="962"/>
      <c r="E82" s="962"/>
      <c r="F82" s="962"/>
      <c r="G82" s="962"/>
      <c r="H82" s="962"/>
      <c r="I82" s="962"/>
      <c r="J82" s="962"/>
      <c r="K82" s="962"/>
      <c r="L82" s="962"/>
      <c r="M82" s="962"/>
      <c r="N82" s="962"/>
      <c r="O82" s="962"/>
      <c r="P82" s="962"/>
      <c r="Q82" s="962"/>
      <c r="R82" s="962"/>
      <c r="S82" s="962"/>
      <c r="T82" s="962"/>
      <c r="U82" s="962"/>
      <c r="V82" s="962"/>
      <c r="W82" s="962"/>
      <c r="X82" s="962"/>
      <c r="Y82" s="962"/>
      <c r="Z82" s="962"/>
      <c r="AA82" s="962"/>
      <c r="AB82" s="962"/>
      <c r="AC82" s="962"/>
      <c r="AD82" s="962"/>
      <c r="AE82" s="962"/>
      <c r="AF82" s="962"/>
      <c r="AG82" s="962"/>
      <c r="AH82" s="962"/>
      <c r="AI82" s="962"/>
      <c r="AJ82" s="962"/>
      <c r="AK82" s="962"/>
      <c r="AL82" s="962"/>
      <c r="AM82" s="962"/>
      <c r="AN82" s="962"/>
      <c r="AO82" s="962"/>
      <c r="AP82" s="962"/>
      <c r="AQ82" s="906"/>
    </row>
    <row r="83" spans="1:43" ht="13.2">
      <c r="A83" s="63" t="s">
        <v>630</v>
      </c>
      <c r="B83" s="940" t="s">
        <v>941</v>
      </c>
      <c r="C83" s="940"/>
      <c r="D83" s="940"/>
      <c r="E83" s="940"/>
      <c r="F83" s="940"/>
      <c r="G83" s="940"/>
      <c r="H83" s="940"/>
      <c r="I83" s="940"/>
      <c r="J83" s="940"/>
      <c r="K83" s="940"/>
      <c r="L83" s="940"/>
      <c r="M83" s="940"/>
      <c r="N83" s="940"/>
      <c r="O83" s="940"/>
      <c r="P83" s="940"/>
      <c r="Q83" s="940"/>
      <c r="R83" s="940"/>
      <c r="S83" s="940"/>
      <c r="T83" s="940"/>
      <c r="U83" s="940"/>
      <c r="V83" s="940"/>
      <c r="W83" s="940"/>
      <c r="X83" s="940"/>
      <c r="Y83" s="940"/>
      <c r="Z83" s="940"/>
      <c r="AA83" s="940"/>
      <c r="AB83" s="940"/>
      <c r="AC83" s="940"/>
      <c r="AD83" s="940"/>
      <c r="AE83" s="940"/>
      <c r="AF83" s="940"/>
      <c r="AG83" s="940"/>
      <c r="AH83" s="940"/>
      <c r="AI83" s="940"/>
      <c r="AJ83" s="940"/>
      <c r="AK83" s="940"/>
      <c r="AL83" s="940"/>
      <c r="AM83" s="940"/>
      <c r="AN83" s="940"/>
      <c r="AO83" s="940"/>
      <c r="AP83" s="940"/>
      <c r="AQ83" s="905"/>
    </row>
    <row r="84" spans="1:43" ht="13.2">
      <c r="A84" s="63" t="s">
        <v>1090</v>
      </c>
      <c r="B84" s="940" t="s">
        <v>50</v>
      </c>
      <c r="C84" s="940"/>
      <c r="D84" s="940"/>
      <c r="E84" s="940"/>
      <c r="F84" s="940"/>
      <c r="G84" s="940"/>
      <c r="H84" s="940"/>
      <c r="I84" s="940"/>
      <c r="J84" s="940"/>
      <c r="K84" s="940"/>
      <c r="L84" s="940"/>
      <c r="M84" s="940"/>
      <c r="N84" s="940"/>
      <c r="O84" s="940"/>
      <c r="P84" s="940"/>
      <c r="Q84" s="940"/>
      <c r="R84" s="940"/>
      <c r="S84" s="940"/>
      <c r="T84" s="940"/>
      <c r="U84" s="940"/>
      <c r="V84" s="940"/>
      <c r="W84" s="940"/>
      <c r="X84" s="940"/>
      <c r="Y84" s="940"/>
      <c r="Z84" s="940"/>
      <c r="AA84" s="940"/>
      <c r="AB84" s="940"/>
      <c r="AC84" s="940"/>
      <c r="AD84" s="940"/>
      <c r="AE84" s="940"/>
      <c r="AF84" s="940"/>
      <c r="AG84" s="940"/>
      <c r="AH84" s="940"/>
      <c r="AI84" s="940"/>
      <c r="AJ84" s="940"/>
      <c r="AK84" s="940"/>
      <c r="AL84" s="940"/>
      <c r="AM84" s="940"/>
      <c r="AN84" s="940"/>
      <c r="AO84" s="940"/>
      <c r="AP84" s="940"/>
      <c r="AQ84" s="222"/>
    </row>
    <row r="85" spans="1:43">
      <c r="B85" s="35"/>
      <c r="C85" s="35"/>
      <c r="D85" s="35"/>
      <c r="E85" s="35"/>
      <c r="F85" s="35"/>
      <c r="G85" s="35"/>
      <c r="H85" s="35"/>
      <c r="I85" s="35"/>
      <c r="J85" s="35"/>
      <c r="K85" s="35"/>
      <c r="L85" s="35"/>
      <c r="M85" s="35"/>
      <c r="N85" s="35"/>
      <c r="O85" s="35"/>
      <c r="P85" s="35"/>
      <c r="Q85" s="35"/>
      <c r="R85" s="35"/>
      <c r="S85" s="35"/>
      <c r="T85" s="35"/>
      <c r="U85" s="35"/>
      <c r="V85" s="35"/>
      <c r="W85" s="35"/>
      <c r="X85" s="407"/>
      <c r="Y85" s="35"/>
      <c r="Z85" s="35"/>
      <c r="AA85" s="35"/>
      <c r="AB85" s="35"/>
      <c r="AC85" s="35"/>
      <c r="AD85" s="35"/>
      <c r="AE85" s="35"/>
      <c r="AL85" s="408"/>
      <c r="AP85" s="408"/>
    </row>
    <row r="86" spans="1:43">
      <c r="B86" s="35"/>
      <c r="C86" s="35"/>
      <c r="D86" s="35"/>
      <c r="E86" s="35"/>
      <c r="F86" s="35"/>
      <c r="G86" s="35"/>
      <c r="H86" s="35"/>
      <c r="I86" s="35"/>
      <c r="J86" s="35"/>
      <c r="K86" s="35"/>
      <c r="L86" s="35"/>
      <c r="M86" s="35"/>
      <c r="N86" s="35"/>
      <c r="O86" s="35"/>
      <c r="P86" s="35"/>
      <c r="Q86" s="35"/>
      <c r="R86" s="35"/>
      <c r="S86" s="35"/>
      <c r="T86" s="35"/>
      <c r="U86" s="35"/>
      <c r="V86" s="35"/>
      <c r="W86" s="35"/>
      <c r="X86" s="407"/>
      <c r="Y86" s="35"/>
      <c r="Z86" s="35"/>
      <c r="AA86" s="35"/>
      <c r="AB86" s="35"/>
      <c r="AC86" s="35"/>
      <c r="AD86" s="35"/>
      <c r="AE86" s="35"/>
      <c r="AL86" s="408"/>
      <c r="AP86" s="408"/>
    </row>
    <row r="87" spans="1:43">
      <c r="B87" s="35"/>
      <c r="C87" s="35"/>
      <c r="D87" s="35"/>
      <c r="E87" s="35"/>
      <c r="F87" s="35"/>
      <c r="G87" s="35"/>
      <c r="H87" s="35"/>
      <c r="I87" s="35"/>
      <c r="J87" s="35"/>
      <c r="K87" s="35"/>
      <c r="L87" s="35"/>
      <c r="M87" s="35"/>
      <c r="N87" s="35"/>
      <c r="O87" s="35"/>
      <c r="P87" s="35"/>
      <c r="Q87" s="35"/>
      <c r="R87" s="35"/>
      <c r="S87" s="35"/>
      <c r="T87" s="35"/>
      <c r="U87" s="35"/>
      <c r="V87" s="35"/>
      <c r="W87" s="35"/>
      <c r="X87" s="407"/>
      <c r="Y87" s="35"/>
      <c r="Z87" s="35"/>
      <c r="AA87" s="35"/>
      <c r="AB87" s="35"/>
      <c r="AC87" s="35"/>
      <c r="AD87" s="35"/>
      <c r="AE87" s="35"/>
      <c r="AL87" s="408"/>
      <c r="AP87" s="408"/>
    </row>
    <row r="88" spans="1:43">
      <c r="B88" s="35"/>
      <c r="C88" s="35"/>
      <c r="D88" s="35"/>
      <c r="E88" s="35"/>
      <c r="F88" s="35"/>
      <c r="G88" s="35"/>
      <c r="H88" s="35"/>
      <c r="I88" s="35"/>
      <c r="J88" s="35"/>
      <c r="K88" s="35"/>
      <c r="L88" s="35"/>
      <c r="M88" s="35"/>
      <c r="N88" s="35"/>
      <c r="O88" s="35"/>
      <c r="P88" s="35"/>
      <c r="Q88" s="35"/>
      <c r="R88" s="35"/>
      <c r="S88" s="35"/>
      <c r="T88" s="35"/>
      <c r="U88" s="35"/>
      <c r="V88" s="35"/>
      <c r="W88" s="35"/>
      <c r="X88" s="407"/>
      <c r="Y88" s="35"/>
      <c r="Z88" s="35"/>
      <c r="AA88" s="35"/>
      <c r="AB88" s="35"/>
      <c r="AC88" s="35"/>
      <c r="AD88" s="35"/>
      <c r="AE88" s="35"/>
      <c r="AL88" s="408"/>
      <c r="AP88" s="408"/>
    </row>
    <row r="89" spans="1:43">
      <c r="B89" s="35"/>
      <c r="C89" s="35"/>
      <c r="D89" s="35"/>
      <c r="E89" s="35"/>
      <c r="F89" s="35"/>
      <c r="G89" s="35"/>
      <c r="H89" s="35"/>
      <c r="I89" s="35"/>
      <c r="J89" s="35"/>
      <c r="K89" s="35"/>
      <c r="L89" s="35"/>
      <c r="M89" s="35"/>
      <c r="N89" s="35"/>
      <c r="O89" s="35"/>
      <c r="P89" s="35"/>
      <c r="Q89" s="35"/>
      <c r="R89" s="35"/>
      <c r="S89" s="35"/>
      <c r="T89" s="35"/>
      <c r="U89" s="35"/>
      <c r="V89" s="35"/>
      <c r="W89" s="35"/>
      <c r="X89" s="407"/>
      <c r="Y89" s="35"/>
      <c r="Z89" s="35"/>
      <c r="AA89" s="35"/>
      <c r="AB89" s="35"/>
      <c r="AC89" s="35"/>
      <c r="AD89" s="35"/>
      <c r="AE89" s="35"/>
      <c r="AL89" s="408"/>
      <c r="AP89" s="408"/>
    </row>
    <row r="90" spans="1:43">
      <c r="B90" s="35"/>
      <c r="C90" s="35"/>
      <c r="D90" s="35"/>
      <c r="E90" s="35"/>
      <c r="F90" s="35"/>
      <c r="G90" s="35"/>
      <c r="H90" s="35"/>
      <c r="I90" s="35"/>
      <c r="J90" s="35"/>
      <c r="K90" s="35"/>
      <c r="L90" s="35"/>
      <c r="M90" s="35"/>
      <c r="N90" s="35"/>
      <c r="O90" s="35"/>
      <c r="P90" s="35"/>
      <c r="Q90" s="35"/>
      <c r="R90" s="35"/>
      <c r="S90" s="35"/>
      <c r="T90" s="35"/>
      <c r="U90" s="35"/>
      <c r="V90" s="35"/>
      <c r="W90" s="35"/>
      <c r="X90" s="407"/>
      <c r="Y90" s="35"/>
      <c r="Z90" s="35"/>
      <c r="AA90" s="35"/>
      <c r="AB90" s="35"/>
      <c r="AC90" s="35"/>
      <c r="AD90" s="35"/>
      <c r="AE90" s="35"/>
      <c r="AL90" s="408"/>
      <c r="AP90" s="408"/>
    </row>
    <row r="91" spans="1:43">
      <c r="B91" s="35"/>
      <c r="C91" s="35"/>
      <c r="D91" s="35"/>
      <c r="E91" s="35"/>
      <c r="F91" s="35"/>
      <c r="G91" s="35"/>
      <c r="H91" s="35"/>
      <c r="I91" s="35"/>
      <c r="J91" s="35"/>
      <c r="K91" s="35"/>
      <c r="L91" s="35"/>
      <c r="M91" s="35"/>
      <c r="N91" s="35"/>
      <c r="O91" s="35"/>
      <c r="P91" s="35"/>
      <c r="Q91" s="35"/>
      <c r="R91" s="35"/>
      <c r="S91" s="35"/>
      <c r="T91" s="35"/>
      <c r="U91" s="35"/>
      <c r="V91" s="35"/>
      <c r="W91" s="35"/>
      <c r="X91" s="407"/>
      <c r="Y91" s="35"/>
      <c r="Z91" s="35"/>
      <c r="AA91" s="35"/>
      <c r="AB91" s="35"/>
      <c r="AC91" s="35"/>
      <c r="AD91" s="35"/>
      <c r="AE91" s="35"/>
      <c r="AL91" s="408"/>
      <c r="AP91" s="408"/>
    </row>
    <row r="92" spans="1:43">
      <c r="B92" s="35"/>
      <c r="C92" s="35"/>
      <c r="D92" s="35"/>
      <c r="E92" s="35"/>
      <c r="F92" s="35"/>
      <c r="G92" s="35"/>
      <c r="H92" s="35"/>
      <c r="I92" s="35"/>
      <c r="J92" s="35"/>
      <c r="K92" s="35"/>
      <c r="L92" s="35"/>
      <c r="M92" s="35"/>
      <c r="N92" s="35"/>
      <c r="O92" s="35"/>
      <c r="P92" s="35"/>
      <c r="Q92" s="35"/>
      <c r="R92" s="35"/>
      <c r="S92" s="35"/>
      <c r="T92" s="35"/>
      <c r="U92" s="35"/>
      <c r="V92" s="35"/>
      <c r="W92" s="35"/>
      <c r="X92" s="407"/>
      <c r="Y92" s="35"/>
      <c r="Z92" s="35"/>
      <c r="AA92" s="35"/>
      <c r="AB92" s="35"/>
      <c r="AC92" s="35"/>
      <c r="AD92" s="35"/>
      <c r="AE92" s="35"/>
      <c r="AL92" s="408"/>
      <c r="AP92" s="408"/>
    </row>
    <row r="93" spans="1:43">
      <c r="B93" s="35"/>
      <c r="C93" s="35"/>
      <c r="D93" s="35"/>
      <c r="E93" s="35"/>
      <c r="F93" s="35"/>
      <c r="G93" s="35"/>
      <c r="H93" s="35"/>
      <c r="I93" s="35"/>
      <c r="J93" s="35"/>
      <c r="K93" s="35"/>
      <c r="L93" s="35"/>
      <c r="M93" s="35"/>
      <c r="N93" s="35"/>
      <c r="O93" s="35"/>
      <c r="P93" s="35"/>
      <c r="Q93" s="35"/>
      <c r="R93" s="35"/>
      <c r="S93" s="35"/>
      <c r="T93" s="35"/>
      <c r="U93" s="35"/>
      <c r="V93" s="35"/>
      <c r="W93" s="35"/>
      <c r="X93" s="407"/>
      <c r="Y93" s="35"/>
      <c r="Z93" s="35"/>
      <c r="AA93" s="35"/>
      <c r="AB93" s="35"/>
      <c r="AC93" s="35"/>
      <c r="AD93" s="35"/>
      <c r="AE93" s="35"/>
      <c r="AL93" s="408"/>
      <c r="AP93" s="408"/>
    </row>
    <row r="94" spans="1:43">
      <c r="B94" s="35"/>
      <c r="C94" s="35"/>
      <c r="D94" s="35"/>
      <c r="E94" s="35"/>
      <c r="F94" s="35"/>
      <c r="G94" s="35"/>
      <c r="H94" s="35"/>
      <c r="I94" s="35"/>
      <c r="J94" s="35"/>
      <c r="K94" s="35"/>
      <c r="L94" s="35"/>
      <c r="M94" s="35"/>
      <c r="N94" s="35"/>
      <c r="O94" s="35"/>
      <c r="P94" s="35"/>
      <c r="Q94" s="35"/>
      <c r="R94" s="35"/>
      <c r="S94" s="35"/>
      <c r="T94" s="35"/>
      <c r="U94" s="35"/>
      <c r="V94" s="35"/>
      <c r="W94" s="35"/>
      <c r="X94" s="407"/>
      <c r="Y94" s="35"/>
      <c r="Z94" s="35"/>
      <c r="AA94" s="35"/>
      <c r="AB94" s="35"/>
      <c r="AC94" s="35"/>
      <c r="AD94" s="35"/>
      <c r="AE94" s="35"/>
      <c r="AL94" s="408"/>
      <c r="AP94" s="408"/>
    </row>
    <row r="95" spans="1:43">
      <c r="B95" s="35"/>
      <c r="C95" s="35"/>
      <c r="D95" s="35"/>
      <c r="E95" s="35"/>
      <c r="F95" s="35"/>
      <c r="G95" s="35"/>
      <c r="H95" s="35"/>
      <c r="I95" s="35"/>
      <c r="J95" s="35"/>
      <c r="K95" s="35"/>
      <c r="L95" s="35"/>
      <c r="M95" s="35"/>
      <c r="N95" s="35"/>
      <c r="O95" s="35"/>
      <c r="P95" s="35"/>
      <c r="Q95" s="35"/>
      <c r="R95" s="35"/>
      <c r="S95" s="35"/>
      <c r="T95" s="35"/>
      <c r="U95" s="35"/>
      <c r="V95" s="35"/>
      <c r="W95" s="35"/>
      <c r="X95" s="407"/>
      <c r="Y95" s="35"/>
      <c r="Z95" s="35"/>
      <c r="AA95" s="35"/>
      <c r="AB95" s="35"/>
      <c r="AC95" s="35"/>
      <c r="AD95" s="35"/>
      <c r="AE95" s="35"/>
      <c r="AL95" s="408"/>
      <c r="AP95" s="408"/>
    </row>
    <row r="96" spans="1:43">
      <c r="B96" s="35"/>
      <c r="C96" s="35"/>
      <c r="D96" s="35"/>
      <c r="E96" s="35"/>
      <c r="F96" s="35"/>
      <c r="G96" s="35"/>
      <c r="H96" s="35"/>
      <c r="I96" s="35"/>
      <c r="J96" s="35"/>
      <c r="K96" s="35"/>
      <c r="L96" s="35"/>
      <c r="M96" s="35"/>
      <c r="N96" s="35"/>
      <c r="O96" s="35"/>
      <c r="P96" s="35"/>
      <c r="Q96" s="35"/>
      <c r="R96" s="35"/>
      <c r="S96" s="35"/>
      <c r="T96" s="35"/>
      <c r="U96" s="35"/>
      <c r="V96" s="35"/>
      <c r="W96" s="35"/>
      <c r="X96" s="407"/>
      <c r="Y96" s="35"/>
      <c r="Z96" s="35"/>
      <c r="AA96" s="35"/>
      <c r="AB96" s="35"/>
      <c r="AC96" s="35"/>
      <c r="AD96" s="35"/>
      <c r="AE96" s="35"/>
      <c r="AL96" s="408"/>
      <c r="AP96" s="408"/>
    </row>
    <row r="97" spans="2:42">
      <c r="B97" s="35"/>
      <c r="C97" s="35"/>
      <c r="D97" s="35"/>
      <c r="E97" s="35"/>
      <c r="F97" s="35"/>
      <c r="G97" s="35"/>
      <c r="H97" s="35"/>
      <c r="I97" s="35"/>
      <c r="J97" s="35"/>
      <c r="K97" s="35"/>
      <c r="L97" s="35"/>
      <c r="M97" s="35"/>
      <c r="N97" s="35"/>
      <c r="O97" s="35"/>
      <c r="P97" s="35"/>
      <c r="Q97" s="35"/>
      <c r="R97" s="35"/>
      <c r="S97" s="35"/>
      <c r="T97" s="35"/>
      <c r="U97" s="35"/>
      <c r="V97" s="35"/>
      <c r="W97" s="35"/>
      <c r="X97" s="407"/>
      <c r="Y97" s="35"/>
      <c r="Z97" s="35"/>
      <c r="AA97" s="35"/>
      <c r="AB97" s="35"/>
      <c r="AC97" s="35"/>
      <c r="AD97" s="35"/>
      <c r="AE97" s="35"/>
      <c r="AL97" s="408"/>
      <c r="AP97" s="408"/>
    </row>
    <row r="98" spans="2:42">
      <c r="B98" s="35"/>
      <c r="C98" s="35"/>
      <c r="D98" s="35"/>
      <c r="E98" s="35"/>
      <c r="F98" s="35"/>
      <c r="G98" s="35"/>
      <c r="H98" s="35"/>
      <c r="I98" s="35"/>
      <c r="J98" s="35"/>
      <c r="K98" s="35"/>
      <c r="L98" s="35"/>
      <c r="M98" s="35"/>
      <c r="N98" s="35"/>
      <c r="O98" s="35"/>
      <c r="P98" s="35"/>
      <c r="Q98" s="35"/>
      <c r="R98" s="35"/>
      <c r="S98" s="35"/>
      <c r="T98" s="35"/>
      <c r="U98" s="35"/>
      <c r="V98" s="35"/>
      <c r="W98" s="35"/>
      <c r="X98" s="407"/>
      <c r="Y98" s="35"/>
      <c r="Z98" s="35"/>
      <c r="AA98" s="35"/>
      <c r="AB98" s="35"/>
      <c r="AC98" s="35"/>
      <c r="AD98" s="35"/>
      <c r="AE98" s="35"/>
      <c r="AL98" s="408"/>
      <c r="AP98" s="408"/>
    </row>
    <row r="99" spans="2:42">
      <c r="B99" s="35"/>
      <c r="C99" s="35"/>
      <c r="D99" s="35"/>
      <c r="E99" s="35"/>
      <c r="F99" s="35"/>
      <c r="G99" s="35"/>
      <c r="H99" s="35"/>
      <c r="I99" s="35"/>
      <c r="J99" s="35"/>
      <c r="K99" s="35"/>
      <c r="L99" s="35"/>
      <c r="M99" s="35"/>
      <c r="N99" s="35"/>
      <c r="O99" s="35"/>
      <c r="P99" s="35"/>
      <c r="Q99" s="35"/>
      <c r="R99" s="35"/>
      <c r="S99" s="35"/>
      <c r="T99" s="35"/>
      <c r="U99" s="35"/>
      <c r="V99" s="35"/>
      <c r="W99" s="35"/>
      <c r="X99" s="407"/>
      <c r="Y99" s="35"/>
      <c r="Z99" s="35"/>
      <c r="AA99" s="35"/>
      <c r="AB99" s="35"/>
      <c r="AC99" s="35"/>
      <c r="AD99" s="35"/>
      <c r="AE99" s="35"/>
      <c r="AL99" s="408"/>
      <c r="AP99" s="408"/>
    </row>
    <row r="100" spans="2:42">
      <c r="B100" s="35"/>
      <c r="C100" s="35"/>
      <c r="D100" s="35"/>
      <c r="E100" s="35"/>
      <c r="F100" s="35"/>
      <c r="G100" s="35"/>
      <c r="H100" s="35"/>
      <c r="I100" s="35"/>
      <c r="J100" s="35"/>
      <c r="K100" s="35"/>
      <c r="L100" s="35"/>
      <c r="M100" s="35"/>
      <c r="N100" s="35"/>
      <c r="O100" s="35"/>
      <c r="P100" s="35"/>
      <c r="Q100" s="35"/>
      <c r="R100" s="35"/>
      <c r="S100" s="35"/>
      <c r="T100" s="35"/>
      <c r="U100" s="35"/>
      <c r="V100" s="35"/>
      <c r="W100" s="35"/>
      <c r="X100" s="407"/>
      <c r="Y100" s="35"/>
      <c r="Z100" s="35"/>
      <c r="AA100" s="35"/>
      <c r="AB100" s="35"/>
      <c r="AC100" s="35"/>
      <c r="AD100" s="35"/>
      <c r="AE100" s="35"/>
      <c r="AL100" s="408"/>
      <c r="AP100" s="408"/>
    </row>
    <row r="101" spans="2:42">
      <c r="B101" s="35"/>
      <c r="C101" s="35"/>
      <c r="D101" s="35"/>
      <c r="E101" s="35"/>
      <c r="F101" s="35"/>
      <c r="G101" s="35"/>
      <c r="H101" s="35"/>
      <c r="I101" s="35"/>
      <c r="J101" s="35"/>
      <c r="K101" s="35"/>
      <c r="L101" s="35"/>
      <c r="M101" s="35"/>
      <c r="N101" s="35"/>
      <c r="O101" s="35"/>
      <c r="P101" s="35"/>
      <c r="Q101" s="35"/>
      <c r="R101" s="35"/>
      <c r="S101" s="35"/>
      <c r="T101" s="35"/>
      <c r="U101" s="35"/>
      <c r="V101" s="35"/>
      <c r="W101" s="35"/>
      <c r="X101" s="407"/>
      <c r="Y101" s="35"/>
      <c r="Z101" s="35"/>
      <c r="AA101" s="35"/>
      <c r="AB101" s="35"/>
      <c r="AC101" s="35"/>
      <c r="AD101" s="35"/>
      <c r="AE101" s="35"/>
      <c r="AL101" s="408"/>
      <c r="AP101" s="408"/>
    </row>
    <row r="102" spans="2:42">
      <c r="B102" s="35"/>
      <c r="C102" s="35"/>
      <c r="D102" s="35"/>
      <c r="E102" s="35"/>
      <c r="F102" s="35"/>
      <c r="G102" s="35"/>
      <c r="H102" s="35"/>
      <c r="I102" s="35"/>
      <c r="J102" s="35"/>
      <c r="K102" s="35"/>
      <c r="L102" s="35"/>
      <c r="M102" s="35"/>
      <c r="N102" s="35"/>
      <c r="O102" s="35"/>
      <c r="P102" s="35"/>
      <c r="Q102" s="35"/>
      <c r="R102" s="35"/>
      <c r="S102" s="35"/>
      <c r="T102" s="35"/>
      <c r="U102" s="35"/>
      <c r="V102" s="35"/>
      <c r="W102" s="35"/>
      <c r="X102" s="407"/>
      <c r="Y102" s="35"/>
      <c r="Z102" s="35"/>
      <c r="AA102" s="35"/>
      <c r="AB102" s="35"/>
      <c r="AC102" s="35"/>
      <c r="AD102" s="35"/>
      <c r="AE102" s="35"/>
      <c r="AL102" s="408"/>
      <c r="AP102" s="408"/>
    </row>
    <row r="103" spans="2:42">
      <c r="B103" s="35"/>
      <c r="C103" s="35"/>
      <c r="D103" s="35"/>
      <c r="E103" s="35"/>
      <c r="F103" s="35"/>
      <c r="G103" s="35"/>
      <c r="H103" s="35"/>
      <c r="I103" s="35"/>
      <c r="J103" s="35"/>
      <c r="K103" s="35"/>
      <c r="L103" s="35"/>
      <c r="M103" s="35"/>
      <c r="N103" s="35"/>
      <c r="O103" s="35"/>
      <c r="P103" s="35"/>
      <c r="Q103" s="35"/>
      <c r="R103" s="35"/>
      <c r="S103" s="35"/>
      <c r="T103" s="35"/>
      <c r="U103" s="35"/>
      <c r="V103" s="35"/>
      <c r="W103" s="35"/>
      <c r="X103" s="407"/>
      <c r="Y103" s="35"/>
      <c r="Z103" s="35"/>
      <c r="AA103" s="35"/>
      <c r="AB103" s="35"/>
      <c r="AC103" s="35"/>
      <c r="AD103" s="35"/>
      <c r="AE103" s="35"/>
      <c r="AL103" s="408"/>
      <c r="AP103" s="408"/>
    </row>
    <row r="104" spans="2:42">
      <c r="B104" s="35"/>
      <c r="C104" s="35"/>
      <c r="D104" s="35"/>
      <c r="E104" s="35"/>
      <c r="F104" s="35"/>
      <c r="G104" s="35"/>
      <c r="H104" s="35"/>
      <c r="I104" s="35"/>
      <c r="J104" s="35"/>
      <c r="K104" s="35"/>
      <c r="L104" s="35"/>
      <c r="M104" s="35"/>
      <c r="N104" s="35"/>
      <c r="O104" s="35"/>
      <c r="P104" s="35"/>
      <c r="Q104" s="35"/>
      <c r="R104" s="35"/>
      <c r="S104" s="35"/>
      <c r="T104" s="35"/>
      <c r="U104" s="35"/>
      <c r="V104" s="35"/>
      <c r="W104" s="35"/>
      <c r="X104" s="407"/>
      <c r="Y104" s="35"/>
      <c r="Z104" s="35"/>
      <c r="AA104" s="35"/>
      <c r="AB104" s="35"/>
      <c r="AC104" s="35"/>
      <c r="AD104" s="35"/>
      <c r="AE104" s="35"/>
      <c r="AL104" s="408"/>
      <c r="AP104" s="408"/>
    </row>
    <row r="105" spans="2:42">
      <c r="B105" s="35"/>
      <c r="C105" s="35"/>
      <c r="D105" s="35"/>
      <c r="E105" s="35"/>
      <c r="F105" s="35"/>
      <c r="G105" s="35"/>
      <c r="H105" s="35"/>
      <c r="I105" s="35"/>
      <c r="J105" s="35"/>
      <c r="K105" s="35"/>
      <c r="L105" s="35"/>
      <c r="M105" s="35"/>
      <c r="N105" s="35"/>
      <c r="O105" s="35"/>
      <c r="P105" s="35"/>
      <c r="Q105" s="35"/>
      <c r="R105" s="35"/>
      <c r="S105" s="35"/>
      <c r="T105" s="35"/>
      <c r="U105" s="35"/>
      <c r="V105" s="35"/>
      <c r="W105" s="35"/>
      <c r="X105" s="407"/>
      <c r="Y105" s="35"/>
      <c r="Z105" s="35"/>
      <c r="AA105" s="35"/>
      <c r="AB105" s="35"/>
      <c r="AC105" s="35"/>
      <c r="AD105" s="35"/>
      <c r="AE105" s="35"/>
      <c r="AL105" s="408"/>
      <c r="AP105" s="408"/>
    </row>
    <row r="106" spans="2:42">
      <c r="B106" s="35"/>
      <c r="C106" s="35"/>
      <c r="D106" s="35"/>
      <c r="E106" s="35"/>
      <c r="F106" s="35"/>
      <c r="G106" s="35"/>
      <c r="H106" s="35"/>
      <c r="I106" s="35"/>
      <c r="J106" s="35"/>
      <c r="K106" s="35"/>
      <c r="L106" s="35"/>
      <c r="M106" s="35"/>
      <c r="N106" s="35"/>
      <c r="O106" s="35"/>
      <c r="P106" s="35"/>
      <c r="Q106" s="35"/>
      <c r="R106" s="35"/>
      <c r="S106" s="35"/>
      <c r="T106" s="35"/>
      <c r="U106" s="35"/>
      <c r="V106" s="35"/>
      <c r="W106" s="35"/>
      <c r="X106" s="407"/>
      <c r="Y106" s="35"/>
      <c r="Z106" s="35"/>
      <c r="AA106" s="35"/>
      <c r="AB106" s="35"/>
      <c r="AC106" s="35"/>
      <c r="AD106" s="35"/>
      <c r="AE106" s="35"/>
      <c r="AL106" s="408"/>
      <c r="AP106" s="408"/>
    </row>
    <row r="107" spans="2:42">
      <c r="B107" s="35"/>
      <c r="C107" s="35"/>
      <c r="D107" s="35"/>
      <c r="E107" s="35"/>
      <c r="F107" s="35"/>
      <c r="G107" s="35"/>
      <c r="H107" s="35"/>
      <c r="I107" s="35"/>
      <c r="J107" s="35"/>
      <c r="K107" s="35"/>
      <c r="L107" s="35"/>
      <c r="M107" s="35"/>
      <c r="N107" s="35"/>
      <c r="O107" s="35"/>
      <c r="P107" s="35"/>
      <c r="Q107" s="35"/>
      <c r="R107" s="35"/>
      <c r="S107" s="35"/>
      <c r="T107" s="35"/>
      <c r="U107" s="35"/>
      <c r="V107" s="35"/>
      <c r="W107" s="35"/>
      <c r="X107" s="407"/>
      <c r="Y107" s="35"/>
      <c r="Z107" s="35"/>
      <c r="AA107" s="35"/>
      <c r="AB107" s="35"/>
      <c r="AC107" s="35"/>
      <c r="AD107" s="35"/>
      <c r="AE107" s="35"/>
      <c r="AL107" s="408"/>
      <c r="AP107" s="408"/>
    </row>
    <row r="108" spans="2:42">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C108" s="35"/>
      <c r="AD108" s="35"/>
      <c r="AE108" s="35"/>
      <c r="AL108" s="408"/>
      <c r="AP108" s="408"/>
    </row>
    <row r="109" spans="2:42">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L109" s="408"/>
      <c r="AP109" s="408"/>
    </row>
    <row r="110" spans="2:42">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L110" s="408"/>
      <c r="AP110" s="408"/>
    </row>
    <row r="111" spans="2:42">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row>
    <row r="112" spans="2:42">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row>
    <row r="113" spans="2:31">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row>
    <row r="114" spans="2:31">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row>
    <row r="115" spans="2:31">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row>
    <row r="116" spans="2:31">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C116" s="35"/>
      <c r="AD116" s="35"/>
      <c r="AE116" s="35"/>
    </row>
    <row r="117" spans="2:31">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C117" s="35"/>
      <c r="AD117" s="35"/>
      <c r="AE117" s="35"/>
    </row>
    <row r="118" spans="2:31">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C118" s="35"/>
      <c r="AD118" s="35"/>
      <c r="AE118" s="35"/>
    </row>
    <row r="119" spans="2:31">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row>
    <row r="120" spans="2:31">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row>
    <row r="121" spans="2:31">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row>
    <row r="122" spans="2:31">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row>
    <row r="123" spans="2:31">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row>
    <row r="124" spans="2:31">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row>
    <row r="125" spans="2:31">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row>
    <row r="126" spans="2:31">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row>
    <row r="127" spans="2:31">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row>
    <row r="128" spans="2:31">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row>
    <row r="129" spans="2:31">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row>
    <row r="130" spans="2:31">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c r="AC130" s="35"/>
      <c r="AD130" s="35"/>
      <c r="AE130" s="35"/>
    </row>
    <row r="131" spans="2:31">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row>
    <row r="132" spans="2:31">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row>
    <row r="133" spans="2:31">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c r="AC133" s="35"/>
      <c r="AD133" s="35"/>
      <c r="AE133" s="35"/>
    </row>
    <row r="134" spans="2:31">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c r="AC134" s="35"/>
      <c r="AD134" s="35"/>
      <c r="AE134" s="35"/>
    </row>
    <row r="135" spans="2:31">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row>
    <row r="136" spans="2:31">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row>
    <row r="137" spans="2:31">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c r="AC137" s="35"/>
      <c r="AD137" s="35"/>
      <c r="AE137" s="35"/>
    </row>
    <row r="138" spans="2:31">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row>
    <row r="139" spans="2:31">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c r="AC139" s="35"/>
      <c r="AD139" s="35"/>
      <c r="AE139" s="35"/>
    </row>
    <row r="140" spans="2:31">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c r="AC140" s="35"/>
      <c r="AD140" s="35"/>
      <c r="AE140" s="35"/>
    </row>
    <row r="141" spans="2:31">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c r="AC141" s="35"/>
      <c r="AD141" s="35"/>
      <c r="AE141" s="35"/>
    </row>
    <row r="142" spans="2:31">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c r="AC142" s="35"/>
      <c r="AD142" s="35"/>
      <c r="AE142" s="35"/>
    </row>
    <row r="143" spans="2:31">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row>
    <row r="144" spans="2:31">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c r="AC144" s="35"/>
      <c r="AD144" s="35"/>
      <c r="AE144" s="35"/>
    </row>
    <row r="145" spans="2:31">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c r="AC145" s="35"/>
      <c r="AD145" s="35"/>
      <c r="AE145" s="35"/>
    </row>
    <row r="146" spans="2:31">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c r="AC146" s="35"/>
      <c r="AD146" s="35"/>
      <c r="AE146" s="35"/>
    </row>
    <row r="147" spans="2:31">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c r="AC147" s="35"/>
      <c r="AD147" s="35"/>
      <c r="AE147" s="35"/>
    </row>
    <row r="148" spans="2:31">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row>
    <row r="149" spans="2:31">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c r="AC149" s="35"/>
      <c r="AD149" s="35"/>
      <c r="AE149" s="35"/>
    </row>
    <row r="150" spans="2:31">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row>
    <row r="151" spans="2:31">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c r="AC151" s="35"/>
      <c r="AD151" s="35"/>
      <c r="AE151" s="35"/>
    </row>
    <row r="152" spans="2:31">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c r="AC152" s="35"/>
      <c r="AD152" s="35"/>
      <c r="AE152" s="35"/>
    </row>
    <row r="153" spans="2:31">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c r="AC153" s="35"/>
      <c r="AD153" s="35"/>
      <c r="AE153" s="35"/>
    </row>
    <row r="154" spans="2:31">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row>
    <row r="155" spans="2:31">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c r="AC155" s="35"/>
      <c r="AD155" s="35"/>
      <c r="AE155" s="35"/>
    </row>
    <row r="156" spans="2:31">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c r="AC156" s="35"/>
      <c r="AD156" s="35"/>
      <c r="AE156" s="35"/>
    </row>
    <row r="157" spans="2:31">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c r="AC157" s="35"/>
      <c r="AD157" s="35"/>
      <c r="AE157" s="35"/>
    </row>
    <row r="158" spans="2:31">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row>
    <row r="159" spans="2:31">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c r="AC159" s="35"/>
      <c r="AD159" s="35"/>
      <c r="AE159" s="35"/>
    </row>
    <row r="160" spans="2:31">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row>
    <row r="161" spans="2:31">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c r="AC161" s="35"/>
      <c r="AD161" s="35"/>
      <c r="AE161" s="35"/>
    </row>
    <row r="162" spans="2:31">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row>
    <row r="163" spans="2:31">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c r="AC163" s="35"/>
      <c r="AD163" s="35"/>
      <c r="AE163" s="35"/>
    </row>
    <row r="164" spans="2:31">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row>
    <row r="165" spans="2:31">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row>
    <row r="166" spans="2:31">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c r="AC166" s="35"/>
      <c r="AD166" s="35"/>
      <c r="AE166" s="35"/>
    </row>
    <row r="167" spans="2:31">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c r="AC167" s="35"/>
      <c r="AD167" s="35"/>
      <c r="AE167" s="35"/>
    </row>
    <row r="168" spans="2:31">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c r="AC168" s="35"/>
      <c r="AD168" s="35"/>
      <c r="AE168" s="35"/>
    </row>
    <row r="169" spans="2:31">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c r="AC169" s="35"/>
      <c r="AD169" s="35"/>
      <c r="AE169" s="35"/>
    </row>
    <row r="170" spans="2:31">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c r="AC170" s="35"/>
      <c r="AD170" s="35"/>
      <c r="AE170" s="35"/>
    </row>
    <row r="171" spans="2:31">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c r="AC171" s="35"/>
      <c r="AD171" s="35"/>
      <c r="AE171" s="35"/>
    </row>
    <row r="172" spans="2:31">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c r="AC172" s="35"/>
      <c r="AD172" s="35"/>
      <c r="AE172" s="35"/>
    </row>
    <row r="173" spans="2:31">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c r="AC173" s="35"/>
      <c r="AD173" s="35"/>
      <c r="AE173" s="35"/>
    </row>
    <row r="174" spans="2:31">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row>
    <row r="175" spans="2:31">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c r="AC175" s="35"/>
      <c r="AD175" s="35"/>
      <c r="AE175" s="35"/>
    </row>
    <row r="176" spans="2:31">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c r="AC176" s="35"/>
      <c r="AD176" s="35"/>
      <c r="AE176" s="35"/>
    </row>
    <row r="177" spans="2:31">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c r="AC177" s="35"/>
      <c r="AD177" s="35"/>
      <c r="AE177" s="35"/>
    </row>
    <row r="178" spans="2:31">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c r="AC178" s="35"/>
      <c r="AD178" s="35"/>
      <c r="AE178" s="35"/>
    </row>
    <row r="179" spans="2:31">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c r="AC179" s="35"/>
      <c r="AD179" s="35"/>
      <c r="AE179" s="35"/>
    </row>
    <row r="180" spans="2:31">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c r="AC180" s="35"/>
      <c r="AD180" s="35"/>
      <c r="AE180" s="35"/>
    </row>
    <row r="181" spans="2:31">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c r="AC181" s="35"/>
      <c r="AD181" s="35"/>
      <c r="AE181" s="35"/>
    </row>
    <row r="182" spans="2:31">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c r="AC182" s="35"/>
      <c r="AD182" s="35"/>
      <c r="AE182" s="35"/>
    </row>
    <row r="183" spans="2:31">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row>
    <row r="184" spans="2:31">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row>
    <row r="185" spans="2:31">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row>
    <row r="186" spans="2:31">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row>
    <row r="187" spans="2:31">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row>
    <row r="188" spans="2:31">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row>
    <row r="189" spans="2:31">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row>
    <row r="190" spans="2:31">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row>
    <row r="191" spans="2:31">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row>
    <row r="192" spans="2:31">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row>
    <row r="193" spans="2:31">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row>
    <row r="194" spans="2:31">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row>
    <row r="195" spans="2:31">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row>
    <row r="196" spans="2:31">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row>
    <row r="197" spans="2:31">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row>
    <row r="198" spans="2:31">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row>
    <row r="199" spans="2:31">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row>
    <row r="200" spans="2:31">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row>
    <row r="201" spans="2:31">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row>
    <row r="202" spans="2:31">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row>
    <row r="203" spans="2:31">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row>
    <row r="204" spans="2:31">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row>
    <row r="205" spans="2:31">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row>
    <row r="206" spans="2:31">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row>
    <row r="207" spans="2:31">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row>
    <row r="208" spans="2:31">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row>
    <row r="209" spans="2:31">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row>
    <row r="210" spans="2:31">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row>
    <row r="211" spans="2:31">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row>
    <row r="212" spans="2:31">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row>
    <row r="213" spans="2:31">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row>
    <row r="214" spans="2:31">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row>
    <row r="215" spans="2:31">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row>
    <row r="216" spans="2:31">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row>
    <row r="217" spans="2:31">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row>
    <row r="218" spans="2:31">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row>
    <row r="219" spans="2:31">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row>
    <row r="220" spans="2:31">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row>
    <row r="221" spans="2:31">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row>
    <row r="222" spans="2:31">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row>
    <row r="223" spans="2:31">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row>
    <row r="224" spans="2:31">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row>
    <row r="225" spans="2:31">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row>
    <row r="226" spans="2:31">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row>
    <row r="227" spans="2:31">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row>
    <row r="228" spans="2:31">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row>
    <row r="229" spans="2:31">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row>
    <row r="230" spans="2:31">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row>
    <row r="231" spans="2:31">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row>
    <row r="232" spans="2:31">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row>
    <row r="233" spans="2:31">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row>
    <row r="234" spans="2:31">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row>
    <row r="235" spans="2:31">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row>
    <row r="236" spans="2:31">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row>
    <row r="237" spans="2:31">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row>
    <row r="238" spans="2:31">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row>
    <row r="239" spans="2:31">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row>
    <row r="240" spans="2:31">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row>
    <row r="241" spans="2:31">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row>
    <row r="242" spans="2:31">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row>
    <row r="243" spans="2:31">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row>
    <row r="244" spans="2:31">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row>
    <row r="245" spans="2:31">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row>
    <row r="246" spans="2:31">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row>
    <row r="247" spans="2:31">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row>
    <row r="248" spans="2:31">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row>
    <row r="249" spans="2:31">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row>
    <row r="250" spans="2:31">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row>
    <row r="251" spans="2:31">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row>
    <row r="252" spans="2:31">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row>
    <row r="253" spans="2:31">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row>
    <row r="254" spans="2:31">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row>
    <row r="255" spans="2:31">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row>
    <row r="256" spans="2:31">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row>
    <row r="257" spans="2:31">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row>
    <row r="258" spans="2:31">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row>
    <row r="259" spans="2:31">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row>
    <row r="260" spans="2:31">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row>
    <row r="261" spans="2:31">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row>
    <row r="262" spans="2:31">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row>
    <row r="263" spans="2:31">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row>
    <row r="264" spans="2:31">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row>
    <row r="265" spans="2:31">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row>
    <row r="266" spans="2:31">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row>
    <row r="267" spans="2:31">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row>
    <row r="268" spans="2:31">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row>
    <row r="269" spans="2:31">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row>
    <row r="270" spans="2:31">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row>
    <row r="271" spans="2:31">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row>
    <row r="272" spans="2:31">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row>
    <row r="273" spans="2:31">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row>
    <row r="274" spans="2:31">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row>
    <row r="275" spans="2:31">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row>
    <row r="276" spans="2:31">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row>
    <row r="277" spans="2:31">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row>
    <row r="278" spans="2:31">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row>
    <row r="279" spans="2:31">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row>
    <row r="280" spans="2:31">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row>
    <row r="281" spans="2:31">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row>
    <row r="282" spans="2:31">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row>
    <row r="283" spans="2:31">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row>
    <row r="284" spans="2:31">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row>
    <row r="285" spans="2:31">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row>
    <row r="286" spans="2:31">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row>
    <row r="287" spans="2:31">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row>
    <row r="288" spans="2:31">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row>
    <row r="289" spans="2:31">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row>
    <row r="290" spans="2:31">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row>
    <row r="291" spans="2:31">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row>
    <row r="292" spans="2:31">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row>
    <row r="293" spans="2:31">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row>
    <row r="294" spans="2:31">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row>
    <row r="295" spans="2:31">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row>
    <row r="296" spans="2:31">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row>
    <row r="297" spans="2:31">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row>
    <row r="298" spans="2:31">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row>
    <row r="299" spans="2:31">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row>
    <row r="300" spans="2:31">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row>
    <row r="301" spans="2:31">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row>
    <row r="302" spans="2:31">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row>
    <row r="303" spans="2:31">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row>
    <row r="304" spans="2:31">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row>
    <row r="305" spans="2:31">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row>
    <row r="306" spans="2:31">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row>
    <row r="307" spans="2:31">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row>
    <row r="308" spans="2:31">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row>
    <row r="309" spans="2:31">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row>
    <row r="310" spans="2:31">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row>
    <row r="311" spans="2:31">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row>
    <row r="312" spans="2:31">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row>
    <row r="313" spans="2:31">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row>
    <row r="314" spans="2:31">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row>
    <row r="315" spans="2:31">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row>
    <row r="316" spans="2:31">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row>
    <row r="317" spans="2:31">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row>
    <row r="318" spans="2:31">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row>
    <row r="319" spans="2:31">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row>
    <row r="320" spans="2:31">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row>
    <row r="321" spans="2:31">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row>
    <row r="322" spans="2:31">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row>
    <row r="323" spans="2:31">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row>
    <row r="324" spans="2:31">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row>
    <row r="325" spans="2:31">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row>
    <row r="326" spans="2:31">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row>
    <row r="327" spans="2:31">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row>
    <row r="328" spans="2:31">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row>
    <row r="329" spans="2:31">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row>
    <row r="330" spans="2:31">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row>
    <row r="331" spans="2:31">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row>
    <row r="332" spans="2:31">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row>
    <row r="333" spans="2:31">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row>
    <row r="334" spans="2:31">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row>
    <row r="335" spans="2:31">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row>
    <row r="336" spans="2:31">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row>
    <row r="337" spans="2:31">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row>
    <row r="338" spans="2:31">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row>
    <row r="339" spans="2:31">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row>
    <row r="340" spans="2:31">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row>
    <row r="341" spans="2:31">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row>
    <row r="342" spans="2:31">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row>
    <row r="343" spans="2:31">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row>
    <row r="344" spans="2:31">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row>
    <row r="345" spans="2:31">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row>
    <row r="346" spans="2:31">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row>
    <row r="347" spans="2:31">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row>
    <row r="348" spans="2:31">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row>
    <row r="349" spans="2:31">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row>
    <row r="350" spans="2:31">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row>
    <row r="351" spans="2:31">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row>
    <row r="352" spans="2:31">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row>
    <row r="353" spans="2:31">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row>
    <row r="354" spans="2:31">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row>
    <row r="355" spans="2:31">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row>
    <row r="356" spans="2:31">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row>
    <row r="357" spans="2:31">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row>
    <row r="358" spans="2:31">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row>
    <row r="359" spans="2:31">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row>
    <row r="360" spans="2:31">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row>
    <row r="361" spans="2:31">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row>
    <row r="362" spans="2:31">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row>
    <row r="363" spans="2:31">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row>
    <row r="364" spans="2:31">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row>
    <row r="365" spans="2:31">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row>
    <row r="366" spans="2:31">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row>
    <row r="367" spans="2:31">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row>
    <row r="368" spans="2:31">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row>
    <row r="369" spans="2:31">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row>
    <row r="370" spans="2:31">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row>
    <row r="371" spans="2:31">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row>
    <row r="372" spans="2:31">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row>
    <row r="373" spans="2:31">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row>
    <row r="374" spans="2:31">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row>
    <row r="375" spans="2:31">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row>
    <row r="376" spans="2:31">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row>
    <row r="377" spans="2:31">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row>
    <row r="378" spans="2:31">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row>
    <row r="379" spans="2:31">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row>
    <row r="380" spans="2:31">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row>
    <row r="381" spans="2:31">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row>
    <row r="382" spans="2:31">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row>
    <row r="383" spans="2:31">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row>
    <row r="384" spans="2:31">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row>
    <row r="385" spans="2:31">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row>
    <row r="386" spans="2:31">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row>
    <row r="387" spans="2:31">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row>
    <row r="388" spans="2:31">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row>
    <row r="389" spans="2:31">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row>
    <row r="390" spans="2:31">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row>
    <row r="391" spans="2:31">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row>
    <row r="392" spans="2:31">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row>
    <row r="393" spans="2:31">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row>
    <row r="394" spans="2:31">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row>
    <row r="395" spans="2:31">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row>
    <row r="396" spans="2:31">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row>
    <row r="397" spans="2:31">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row>
    <row r="398" spans="2:31">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row>
    <row r="399" spans="2:31">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row>
    <row r="400" spans="2:31">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row>
    <row r="401" spans="2:31">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row>
    <row r="402" spans="2:31">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row>
    <row r="403" spans="2:31">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row>
    <row r="404" spans="2:31">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row>
    <row r="405" spans="2:31">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row>
    <row r="406" spans="2:31">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row>
    <row r="407" spans="2:31">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row>
    <row r="408" spans="2:31">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row>
    <row r="409" spans="2:31">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row>
    <row r="410" spans="2:31">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row>
    <row r="411" spans="2:31">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row>
    <row r="412" spans="2:31">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row>
    <row r="413" spans="2:31">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row>
    <row r="414" spans="2:31">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row>
    <row r="415" spans="2:31">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row>
    <row r="416" spans="2:31">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row>
    <row r="417" spans="2:31">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row>
    <row r="418" spans="2:31">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row>
    <row r="419" spans="2:31">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row>
    <row r="420" spans="2:31">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row>
    <row r="421" spans="2:31">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row>
    <row r="422" spans="2:31">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row>
    <row r="423" spans="2:31">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row>
    <row r="424" spans="2:31">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row>
    <row r="425" spans="2:31">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row>
    <row r="426" spans="2:31">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row>
    <row r="427" spans="2:31">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row>
    <row r="428" spans="2:31">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row>
    <row r="429" spans="2:31">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row>
    <row r="430" spans="2:31">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row>
    <row r="431" spans="2:31">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row>
    <row r="432" spans="2:31">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row>
    <row r="433" spans="2:31">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row>
    <row r="434" spans="2:31">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row>
    <row r="435" spans="2:31">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row>
    <row r="436" spans="2:31">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row>
    <row r="437" spans="2:31">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row>
    <row r="438" spans="2:31">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row>
    <row r="439" spans="2:31">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row>
    <row r="440" spans="2:31">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row>
    <row r="441" spans="2:31">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row>
    <row r="442" spans="2:31">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row>
    <row r="443" spans="2:31">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row>
    <row r="444" spans="2:31">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row>
    <row r="445" spans="2:31">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row>
    <row r="446" spans="2:31">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row>
    <row r="447" spans="2:31">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row>
    <row r="448" spans="2:31">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row>
    <row r="449" spans="2:31">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row>
    <row r="450" spans="2:31">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row>
    <row r="451" spans="2:31">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row>
    <row r="452" spans="2:31">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row>
    <row r="453" spans="2:31">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row>
    <row r="454" spans="2:31">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row>
    <row r="455" spans="2:31">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row>
    <row r="456" spans="2:31">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row>
    <row r="457" spans="2:31">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row>
    <row r="458" spans="2:31">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row>
    <row r="459" spans="2:31">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row>
    <row r="460" spans="2:31">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row>
    <row r="461" spans="2:31">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row>
    <row r="462" spans="2:31">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row>
    <row r="463" spans="2:31">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row>
    <row r="464" spans="2:31">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row>
    <row r="465" spans="2:31">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row>
    <row r="466" spans="2:31">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row>
    <row r="467" spans="2:31">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row>
    <row r="468" spans="2:31">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row>
    <row r="469" spans="2:31">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row>
    <row r="470" spans="2:31">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row>
    <row r="471" spans="2:31">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row>
    <row r="472" spans="2:31">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row>
    <row r="473" spans="2:31">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row>
    <row r="474" spans="2:31">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row>
    <row r="475" spans="2:31">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row>
    <row r="476" spans="2:31">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row>
    <row r="477" spans="2:31">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row>
    <row r="478" spans="2:31">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row>
    <row r="479" spans="2:31">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row>
    <row r="480" spans="2:31">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row>
    <row r="481" spans="2:31">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row>
    <row r="482" spans="2:31">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row>
    <row r="483" spans="2:31">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row>
    <row r="484" spans="2:31">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row>
    <row r="485" spans="2:31">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row>
    <row r="486" spans="2:31">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row>
    <row r="487" spans="2:31">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row>
    <row r="488" spans="2:31">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row>
    <row r="489" spans="2:31">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row>
    <row r="490" spans="2:31">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row>
    <row r="491" spans="2:31">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row>
    <row r="492" spans="2:31">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row>
    <row r="493" spans="2:31">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row>
  </sheetData>
  <mergeCells count="38">
    <mergeCell ref="AC14:AE14"/>
    <mergeCell ref="AH14:AJ14"/>
    <mergeCell ref="AH12:AJ12"/>
    <mergeCell ref="AC13:AE13"/>
    <mergeCell ref="AH13:AJ13"/>
    <mergeCell ref="AH15:AJ15"/>
    <mergeCell ref="A1:AP1"/>
    <mergeCell ref="A2:AP2"/>
    <mergeCell ref="A3:AP3"/>
    <mergeCell ref="D5:AP5"/>
    <mergeCell ref="N14:P14"/>
    <mergeCell ref="S14:U14"/>
    <mergeCell ref="AH53:AJ53"/>
    <mergeCell ref="AL15:AN15"/>
    <mergeCell ref="D15:F15"/>
    <mergeCell ref="I15:K15"/>
    <mergeCell ref="N15:P15"/>
    <mergeCell ref="S15:U15"/>
    <mergeCell ref="X15:Z15"/>
    <mergeCell ref="AC15:AE15"/>
    <mergeCell ref="B84:AP84"/>
    <mergeCell ref="B81:AP81"/>
    <mergeCell ref="B82:AP82"/>
    <mergeCell ref="B83:AP83"/>
    <mergeCell ref="D44:AP44"/>
    <mergeCell ref="AC52:AE52"/>
    <mergeCell ref="AH52:AJ52"/>
    <mergeCell ref="N53:P53"/>
    <mergeCell ref="S53:U53"/>
    <mergeCell ref="AC53:AE53"/>
    <mergeCell ref="AC54:AE54"/>
    <mergeCell ref="AH54:AJ54"/>
    <mergeCell ref="AL54:AN54"/>
    <mergeCell ref="D54:F54"/>
    <mergeCell ref="I54:K54"/>
    <mergeCell ref="N54:P54"/>
    <mergeCell ref="S54:U54"/>
    <mergeCell ref="X54:Z54"/>
  </mergeCells>
  <phoneticPr fontId="0" type="noConversion"/>
  <printOptions horizontalCentered="1"/>
  <pageMargins left="0.25" right="0.25" top="0.3" bottom="0.15" header="0.3" footer="0.15"/>
  <pageSetup scale="57" orientation="landscape" r:id="rId1"/>
  <headerFooter alignWithMargins="0">
    <oddFooter>&amp;R&amp;A</oddFooter>
  </headerFooter>
  <ignoredErrors>
    <ignoredError sqref="A81:A8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C63"/>
  <sheetViews>
    <sheetView zoomScale="75" zoomScaleNormal="75" workbookViewId="0">
      <selection sqref="A1:C1"/>
    </sheetView>
  </sheetViews>
  <sheetFormatPr defaultColWidth="19.109375" defaultRowHeight="13.2"/>
  <cols>
    <col min="1" max="1" width="4.88671875" style="201" customWidth="1"/>
    <col min="2" max="2" width="100.6640625" style="201" customWidth="1"/>
    <col min="3" max="3" width="17.88671875" style="858" customWidth="1"/>
    <col min="4" max="16384" width="19.109375" style="201"/>
  </cols>
  <sheetData>
    <row r="1" spans="1:3">
      <c r="A1" s="934" t="s">
        <v>553</v>
      </c>
      <c r="B1" s="934"/>
      <c r="C1" s="934"/>
    </row>
    <row r="2" spans="1:3">
      <c r="A2" s="934" t="s">
        <v>495</v>
      </c>
      <c r="B2" s="934"/>
      <c r="C2" s="934"/>
    </row>
    <row r="3" spans="1:3">
      <c r="A3" s="934" t="s">
        <v>496</v>
      </c>
      <c r="B3" s="934"/>
      <c r="C3" s="934"/>
    </row>
    <row r="4" spans="1:3">
      <c r="A4" s="1"/>
      <c r="B4" s="1"/>
      <c r="C4" s="856"/>
    </row>
    <row r="5" spans="1:3">
      <c r="C5" s="857" t="s">
        <v>497</v>
      </c>
    </row>
    <row r="6" spans="1:3">
      <c r="A6" s="850" t="s">
        <v>838</v>
      </c>
    </row>
    <row r="7" spans="1:3">
      <c r="B7" s="201" t="s">
        <v>498</v>
      </c>
      <c r="C7" s="859">
        <v>1</v>
      </c>
    </row>
    <row r="8" spans="1:3" ht="15.6">
      <c r="B8" s="201" t="s">
        <v>499</v>
      </c>
      <c r="C8" s="860">
        <v>2</v>
      </c>
    </row>
    <row r="9" spans="1:3">
      <c r="B9" s="201" t="s">
        <v>500</v>
      </c>
      <c r="C9" s="860">
        <v>3</v>
      </c>
    </row>
    <row r="10" spans="1:3">
      <c r="B10" s="201" t="s">
        <v>501</v>
      </c>
      <c r="C10" s="860">
        <v>4</v>
      </c>
    </row>
    <row r="11" spans="1:3">
      <c r="B11" s="201" t="s">
        <v>502</v>
      </c>
      <c r="C11" s="859">
        <v>5</v>
      </c>
    </row>
    <row r="12" spans="1:3">
      <c r="B12" s="201" t="s">
        <v>732</v>
      </c>
      <c r="C12" s="859">
        <v>6</v>
      </c>
    </row>
    <row r="13" spans="1:3">
      <c r="B13" s="201" t="s">
        <v>503</v>
      </c>
      <c r="C13" s="859">
        <v>7</v>
      </c>
    </row>
    <row r="14" spans="1:3">
      <c r="B14" s="201" t="s">
        <v>504</v>
      </c>
      <c r="C14" s="859">
        <v>8</v>
      </c>
    </row>
    <row r="15" spans="1:3">
      <c r="B15" s="201" t="s">
        <v>505</v>
      </c>
      <c r="C15" s="861" t="s">
        <v>506</v>
      </c>
    </row>
    <row r="16" spans="1:3" ht="15.6">
      <c r="B16" s="201" t="s">
        <v>507</v>
      </c>
      <c r="C16" s="859">
        <v>11</v>
      </c>
    </row>
    <row r="17" spans="1:3">
      <c r="C17" s="859"/>
    </row>
    <row r="18" spans="1:3">
      <c r="A18" s="850" t="s">
        <v>508</v>
      </c>
      <c r="C18" s="859"/>
    </row>
    <row r="19" spans="1:3" ht="15.6">
      <c r="A19" s="850"/>
      <c r="B19" s="201" t="s">
        <v>509</v>
      </c>
      <c r="C19" s="859">
        <v>12</v>
      </c>
    </row>
    <row r="20" spans="1:3" ht="15.6">
      <c r="A20" s="850"/>
      <c r="B20" s="201" t="s">
        <v>510</v>
      </c>
      <c r="C20" s="859">
        <v>13</v>
      </c>
    </row>
    <row r="21" spans="1:3">
      <c r="B21" s="201" t="s">
        <v>511</v>
      </c>
      <c r="C21" s="859">
        <v>14</v>
      </c>
    </row>
    <row r="22" spans="1:3">
      <c r="B22" s="201" t="s">
        <v>512</v>
      </c>
      <c r="C22" s="859">
        <v>15</v>
      </c>
    </row>
    <row r="23" spans="1:3" ht="15.6">
      <c r="B23" s="201" t="s">
        <v>513</v>
      </c>
      <c r="C23" s="859">
        <v>16</v>
      </c>
    </row>
    <row r="24" spans="1:3" ht="15.6">
      <c r="B24" s="201" t="s">
        <v>514</v>
      </c>
      <c r="C24" s="859">
        <v>17</v>
      </c>
    </row>
    <row r="25" spans="1:3" ht="15.6">
      <c r="B25" s="201" t="s">
        <v>515</v>
      </c>
      <c r="C25" s="859">
        <v>18</v>
      </c>
    </row>
    <row r="26" spans="1:3" ht="15.6">
      <c r="B26" s="201" t="s">
        <v>516</v>
      </c>
      <c r="C26" s="859">
        <v>19</v>
      </c>
    </row>
    <row r="27" spans="1:3" ht="15.6">
      <c r="B27" s="201" t="s">
        <v>517</v>
      </c>
      <c r="C27" s="859">
        <v>20</v>
      </c>
    </row>
    <row r="28" spans="1:3">
      <c r="B28" s="201" t="s">
        <v>518</v>
      </c>
      <c r="C28" s="859">
        <v>21</v>
      </c>
    </row>
    <row r="29" spans="1:3" ht="15.6">
      <c r="B29" s="201" t="s">
        <v>519</v>
      </c>
      <c r="C29" s="859">
        <v>22</v>
      </c>
    </row>
    <row r="30" spans="1:3">
      <c r="B30" s="201" t="s">
        <v>520</v>
      </c>
      <c r="C30" s="859">
        <v>23</v>
      </c>
    </row>
    <row r="31" spans="1:3" ht="15.6">
      <c r="B31" s="201" t="s">
        <v>521</v>
      </c>
      <c r="C31" s="859">
        <v>24</v>
      </c>
    </row>
    <row r="32" spans="1:3">
      <c r="B32" s="201" t="s">
        <v>522</v>
      </c>
      <c r="C32" s="859">
        <v>25</v>
      </c>
    </row>
    <row r="33" spans="1:3">
      <c r="B33" s="201" t="s">
        <v>523</v>
      </c>
      <c r="C33" s="859">
        <v>26</v>
      </c>
    </row>
    <row r="34" spans="1:3">
      <c r="B34" s="201" t="s">
        <v>524</v>
      </c>
      <c r="C34" s="859">
        <v>27</v>
      </c>
    </row>
    <row r="35" spans="1:3" ht="15.6">
      <c r="B35" s="201" t="s">
        <v>106</v>
      </c>
      <c r="C35" s="859">
        <v>28</v>
      </c>
    </row>
    <row r="36" spans="1:3">
      <c r="B36" s="201" t="s">
        <v>107</v>
      </c>
      <c r="C36" s="859">
        <v>29</v>
      </c>
    </row>
    <row r="37" spans="1:3">
      <c r="B37" s="201" t="s">
        <v>525</v>
      </c>
      <c r="C37" s="859">
        <v>30</v>
      </c>
    </row>
    <row r="38" spans="1:3">
      <c r="B38" s="201" t="s">
        <v>526</v>
      </c>
      <c r="C38" s="859">
        <v>31</v>
      </c>
    </row>
    <row r="39" spans="1:3">
      <c r="C39" s="859"/>
    </row>
    <row r="40" spans="1:3">
      <c r="A40" s="850" t="s">
        <v>527</v>
      </c>
      <c r="C40" s="859"/>
    </row>
    <row r="41" spans="1:3">
      <c r="A41" s="850"/>
      <c r="B41" s="201" t="s">
        <v>528</v>
      </c>
      <c r="C41" s="862">
        <v>32</v>
      </c>
    </row>
    <row r="42" spans="1:3">
      <c r="A42" s="850"/>
      <c r="B42" s="201" t="s">
        <v>529</v>
      </c>
      <c r="C42" s="862">
        <v>33</v>
      </c>
    </row>
    <row r="43" spans="1:3" ht="15.6">
      <c r="A43" s="850"/>
      <c r="B43" s="201" t="s">
        <v>530</v>
      </c>
      <c r="C43" s="862">
        <f>C42+1</f>
        <v>34</v>
      </c>
    </row>
    <row r="44" spans="1:3" ht="15.6">
      <c r="B44" s="201" t="s">
        <v>40</v>
      </c>
      <c r="C44" s="862">
        <f>C43+1</f>
        <v>35</v>
      </c>
    </row>
    <row r="45" spans="1:3">
      <c r="B45" s="201" t="s">
        <v>531</v>
      </c>
      <c r="C45" s="862">
        <f>C44+1</f>
        <v>36</v>
      </c>
    </row>
    <row r="46" spans="1:3">
      <c r="B46" s="201" t="s">
        <v>532</v>
      </c>
      <c r="C46" s="862">
        <f>C45+1</f>
        <v>37</v>
      </c>
    </row>
    <row r="47" spans="1:3">
      <c r="B47" s="201" t="s">
        <v>533</v>
      </c>
      <c r="C47" s="862">
        <f>C46+1</f>
        <v>38</v>
      </c>
    </row>
    <row r="48" spans="1:3" ht="15.6">
      <c r="B48" s="201" t="s">
        <v>534</v>
      </c>
      <c r="C48" s="862">
        <v>39</v>
      </c>
    </row>
    <row r="49" spans="1:3">
      <c r="C49" s="859"/>
    </row>
    <row r="50" spans="1:3" ht="15.6">
      <c r="A50" s="850" t="s">
        <v>36</v>
      </c>
      <c r="C50" s="859">
        <v>40</v>
      </c>
    </row>
    <row r="52" spans="1:3">
      <c r="A52" s="850" t="s">
        <v>652</v>
      </c>
      <c r="C52" s="859"/>
    </row>
    <row r="53" spans="1:3">
      <c r="B53" s="201" t="s">
        <v>652</v>
      </c>
      <c r="C53" s="859">
        <f>C50+1</f>
        <v>41</v>
      </c>
    </row>
    <row r="54" spans="1:3">
      <c r="B54" s="201" t="s">
        <v>535</v>
      </c>
      <c r="C54" s="859">
        <f t="shared" ref="C54:C59" si="0">C53+1</f>
        <v>42</v>
      </c>
    </row>
    <row r="55" spans="1:3">
      <c r="B55" s="201" t="s">
        <v>536</v>
      </c>
      <c r="C55" s="859">
        <f t="shared" si="0"/>
        <v>43</v>
      </c>
    </row>
    <row r="56" spans="1:3">
      <c r="B56" s="201" t="s">
        <v>537</v>
      </c>
      <c r="C56" s="859">
        <f t="shared" si="0"/>
        <v>44</v>
      </c>
    </row>
    <row r="57" spans="1:3">
      <c r="B57" s="201" t="s">
        <v>538</v>
      </c>
      <c r="C57" s="859">
        <f t="shared" si="0"/>
        <v>45</v>
      </c>
    </row>
    <row r="58" spans="1:3">
      <c r="B58" s="201" t="s">
        <v>539</v>
      </c>
      <c r="C58" s="859">
        <f t="shared" si="0"/>
        <v>46</v>
      </c>
    </row>
    <row r="59" spans="1:3">
      <c r="B59" s="201" t="s">
        <v>540</v>
      </c>
      <c r="C59" s="859">
        <f t="shared" si="0"/>
        <v>47</v>
      </c>
    </row>
    <row r="61" spans="1:3">
      <c r="A61" s="850" t="s">
        <v>444</v>
      </c>
      <c r="C61" s="859">
        <f>C59+1</f>
        <v>48</v>
      </c>
    </row>
    <row r="62" spans="1:3">
      <c r="C62" s="859"/>
    </row>
    <row r="63" spans="1:3">
      <c r="A63" s="63" t="s">
        <v>600</v>
      </c>
      <c r="B63" s="201" t="s">
        <v>541</v>
      </c>
    </row>
  </sheetData>
  <mergeCells count="3">
    <mergeCell ref="A1:C1"/>
    <mergeCell ref="A2:C2"/>
    <mergeCell ref="A3:C3"/>
  </mergeCells>
  <phoneticPr fontId="0" type="noConversion"/>
  <printOptions horizontalCentered="1"/>
  <pageMargins left="0.25" right="0.25" top="0.5" bottom="0.5" header="0.3" footer="0.3"/>
  <pageSetup scale="68" orientation="landscape"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BE523"/>
  <sheetViews>
    <sheetView zoomScale="75" zoomScaleNormal="75" workbookViewId="0">
      <selection sqref="A1:AM1"/>
    </sheetView>
  </sheetViews>
  <sheetFormatPr defaultColWidth="9.109375" defaultRowHeight="10.199999999999999"/>
  <cols>
    <col min="1" max="1" width="3.33203125" style="226" customWidth="1"/>
    <col min="2" max="2" width="24.33203125" style="226" customWidth="1"/>
    <col min="3" max="3" width="2.44140625" style="226" customWidth="1"/>
    <col min="4" max="4" width="8.44140625" style="226" customWidth="1"/>
    <col min="5" max="5" width="2.44140625" style="226" customWidth="1"/>
    <col min="6" max="6" width="8.44140625" style="226" customWidth="1"/>
    <col min="7" max="7" width="2.44140625" style="226" customWidth="1"/>
    <col min="8" max="8" width="8.44140625" style="226" customWidth="1"/>
    <col min="9" max="9" width="2.44140625" style="226" customWidth="1"/>
    <col min="10" max="10" width="8.44140625" style="226" customWidth="1"/>
    <col min="11" max="11" width="2.44140625" style="226" customWidth="1"/>
    <col min="12" max="12" width="8.44140625" style="226" customWidth="1"/>
    <col min="13" max="14" width="2.44140625" style="226" customWidth="1"/>
    <col min="15" max="15" width="8.44140625" style="226" customWidth="1"/>
    <col min="16" max="16" width="2.44140625" style="2" customWidth="1"/>
    <col min="17" max="17" width="8.44140625" style="226" customWidth="1"/>
    <col min="18" max="18" width="2.44140625" style="2" customWidth="1"/>
    <col min="19" max="19" width="8.33203125" style="226" customWidth="1"/>
    <col min="20" max="20" width="2.44140625" style="2" customWidth="1"/>
    <col min="21" max="21" width="8.44140625" style="226" customWidth="1"/>
    <col min="22" max="23" width="2.44140625" style="226" customWidth="1"/>
    <col min="24" max="24" width="8.44140625" style="226" customWidth="1"/>
    <col min="25" max="25" width="2.44140625" style="226" customWidth="1"/>
    <col min="26" max="26" width="8.44140625" style="226" customWidth="1"/>
    <col min="27" max="27" width="2.44140625" style="226" customWidth="1"/>
    <col min="28" max="28" width="8.33203125" style="226" customWidth="1"/>
    <col min="29" max="29" width="2.44140625" style="226" customWidth="1"/>
    <col min="30" max="30" width="8.44140625" style="226" customWidth="1"/>
    <col min="31" max="32" width="2.44140625" style="226" customWidth="1"/>
    <col min="33" max="33" width="8.44140625" style="226" customWidth="1"/>
    <col min="34" max="34" width="2.44140625" style="226" customWidth="1"/>
    <col min="35" max="35" width="8.44140625" style="226" customWidth="1"/>
    <col min="36" max="36" width="2.44140625" style="226" customWidth="1"/>
    <col min="37" max="37" width="8.44140625" style="226" customWidth="1"/>
    <col min="38" max="38" width="2.44140625" style="226" customWidth="1"/>
    <col min="39" max="39" width="8.44140625" style="226" customWidth="1"/>
    <col min="40" max="42" width="9.109375" style="226"/>
    <col min="43" max="50" width="8" style="226" hidden="1" customWidth="1"/>
    <col min="51" max="16384" width="9.109375" style="226"/>
  </cols>
  <sheetData>
    <row r="1" spans="1:41" ht="13.2">
      <c r="A1" s="952" t="s">
        <v>553</v>
      </c>
      <c r="B1" s="952"/>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c r="AM1" s="952"/>
    </row>
    <row r="2" spans="1:41" ht="13.2">
      <c r="A2" s="972" t="s">
        <v>1042</v>
      </c>
      <c r="B2" s="972"/>
      <c r="C2" s="972"/>
      <c r="D2" s="972"/>
      <c r="E2" s="972"/>
      <c r="F2" s="972"/>
      <c r="G2" s="972"/>
      <c r="H2" s="972"/>
      <c r="I2" s="972"/>
      <c r="J2" s="972"/>
      <c r="K2" s="972"/>
      <c r="L2" s="972"/>
      <c r="M2" s="972"/>
      <c r="N2" s="972"/>
      <c r="O2" s="972"/>
      <c r="P2" s="972"/>
      <c r="Q2" s="972"/>
      <c r="R2" s="972"/>
      <c r="S2" s="972"/>
      <c r="T2" s="972"/>
      <c r="U2" s="972"/>
      <c r="V2" s="972"/>
      <c r="W2" s="972"/>
      <c r="X2" s="972"/>
      <c r="Y2" s="972"/>
      <c r="Z2" s="972"/>
      <c r="AA2" s="972"/>
      <c r="AB2" s="972"/>
      <c r="AC2" s="972"/>
      <c r="AD2" s="972"/>
      <c r="AE2" s="972"/>
      <c r="AF2" s="972"/>
      <c r="AG2" s="972"/>
      <c r="AH2" s="972"/>
      <c r="AI2" s="972"/>
      <c r="AJ2" s="972"/>
      <c r="AK2" s="972"/>
      <c r="AL2" s="972"/>
      <c r="AM2" s="972"/>
    </row>
    <row r="3" spans="1:41" ht="13.2">
      <c r="A3" s="972" t="s">
        <v>633</v>
      </c>
      <c r="B3" s="972"/>
      <c r="C3" s="972"/>
      <c r="D3" s="972"/>
      <c r="E3" s="972"/>
      <c r="F3" s="972"/>
      <c r="G3" s="972"/>
      <c r="H3" s="972"/>
      <c r="I3" s="972"/>
      <c r="J3" s="972"/>
      <c r="K3" s="972"/>
      <c r="L3" s="972"/>
      <c r="M3" s="972"/>
      <c r="N3" s="972"/>
      <c r="O3" s="972"/>
      <c r="P3" s="972"/>
      <c r="Q3" s="972"/>
      <c r="R3" s="972"/>
      <c r="S3" s="972"/>
      <c r="T3" s="972"/>
      <c r="U3" s="972"/>
      <c r="V3" s="972"/>
      <c r="W3" s="972"/>
      <c r="X3" s="972"/>
      <c r="Y3" s="972"/>
      <c r="Z3" s="972"/>
      <c r="AA3" s="972"/>
      <c r="AB3" s="972"/>
      <c r="AC3" s="972"/>
      <c r="AD3" s="972"/>
      <c r="AE3" s="972"/>
      <c r="AF3" s="972"/>
      <c r="AG3" s="972"/>
      <c r="AH3" s="972"/>
      <c r="AI3" s="972"/>
      <c r="AJ3" s="972"/>
      <c r="AK3" s="972"/>
      <c r="AL3" s="972"/>
      <c r="AM3" s="972"/>
    </row>
    <row r="4" spans="1:41" ht="13.2">
      <c r="A4" s="409"/>
      <c r="B4" s="409"/>
      <c r="C4" s="409"/>
      <c r="D4" s="409"/>
      <c r="E4" s="409"/>
      <c r="F4" s="409"/>
      <c r="G4" s="409"/>
      <c r="H4" s="409"/>
      <c r="I4" s="409"/>
      <c r="J4" s="409"/>
      <c r="K4" s="409"/>
      <c r="M4" s="409"/>
      <c r="N4" s="409"/>
      <c r="O4" s="409"/>
      <c r="P4" s="394"/>
      <c r="Q4" s="409"/>
      <c r="R4" s="394"/>
      <c r="S4" s="409"/>
      <c r="T4" s="394"/>
      <c r="U4" s="409"/>
      <c r="V4" s="409"/>
      <c r="W4" s="409"/>
      <c r="X4" s="409"/>
      <c r="Y4" s="409"/>
      <c r="Z4" s="409"/>
      <c r="AA4" s="409"/>
      <c r="AB4" s="409"/>
      <c r="AC4" s="409"/>
      <c r="AD4" s="409"/>
      <c r="AE4" s="409"/>
      <c r="AF4" s="409"/>
      <c r="AG4" s="409"/>
      <c r="AH4" s="409"/>
      <c r="AI4" s="409"/>
      <c r="AJ4" s="409"/>
      <c r="AK4" s="409"/>
      <c r="AL4" s="409"/>
      <c r="AM4" s="409"/>
    </row>
    <row r="5" spans="1:41" ht="11.4">
      <c r="A5" s="268"/>
      <c r="B5" s="248"/>
      <c r="C5" s="267"/>
      <c r="D5" s="969" t="s">
        <v>1043</v>
      </c>
      <c r="E5" s="969"/>
      <c r="F5" s="969"/>
      <c r="G5" s="969"/>
      <c r="H5" s="969"/>
      <c r="I5" s="969"/>
      <c r="J5" s="969"/>
      <c r="K5" s="969"/>
      <c r="L5" s="969"/>
      <c r="M5" s="248"/>
      <c r="N5" s="267"/>
      <c r="O5" s="969" t="s">
        <v>1043</v>
      </c>
      <c r="P5" s="969"/>
      <c r="Q5" s="969"/>
      <c r="R5" s="969"/>
      <c r="S5" s="969"/>
      <c r="T5" s="969"/>
      <c r="U5" s="969"/>
      <c r="V5" s="248"/>
      <c r="W5" s="267"/>
      <c r="X5" s="969" t="s">
        <v>1043</v>
      </c>
      <c r="Y5" s="969"/>
      <c r="Z5" s="969"/>
      <c r="AA5" s="969"/>
      <c r="AB5" s="969"/>
      <c r="AC5" s="969"/>
      <c r="AD5" s="969"/>
      <c r="AE5" s="248"/>
      <c r="AF5" s="267"/>
      <c r="AG5" s="969" t="s">
        <v>1043</v>
      </c>
      <c r="AH5" s="969"/>
      <c r="AI5" s="969"/>
      <c r="AJ5" s="969"/>
      <c r="AK5" s="969"/>
      <c r="AL5" s="969"/>
      <c r="AM5" s="969"/>
      <c r="AN5" s="248"/>
      <c r="AO5" s="248"/>
    </row>
    <row r="6" spans="1:41" ht="11.4">
      <c r="A6" s="268"/>
      <c r="B6" s="410"/>
      <c r="C6" s="267"/>
      <c r="D6" s="970" t="s">
        <v>1044</v>
      </c>
      <c r="E6" s="970"/>
      <c r="F6" s="970"/>
      <c r="G6" s="970"/>
      <c r="H6" s="970"/>
      <c r="I6" s="970"/>
      <c r="J6" s="970"/>
      <c r="K6" s="970"/>
      <c r="L6" s="970"/>
      <c r="M6" s="410"/>
      <c r="N6" s="267"/>
      <c r="O6" s="970" t="s">
        <v>1045</v>
      </c>
      <c r="P6" s="970"/>
      <c r="Q6" s="970"/>
      <c r="R6" s="970"/>
      <c r="S6" s="970"/>
      <c r="T6" s="970"/>
      <c r="U6" s="970"/>
      <c r="V6" s="410"/>
      <c r="W6" s="267"/>
      <c r="X6" s="970" t="s">
        <v>824</v>
      </c>
      <c r="Y6" s="970"/>
      <c r="Z6" s="970"/>
      <c r="AA6" s="970"/>
      <c r="AB6" s="970"/>
      <c r="AC6" s="970"/>
      <c r="AD6" s="970"/>
      <c r="AE6" s="410"/>
      <c r="AF6" s="267"/>
      <c r="AG6" s="970" t="s">
        <v>1046</v>
      </c>
      <c r="AH6" s="970"/>
      <c r="AI6" s="970"/>
      <c r="AJ6" s="970"/>
      <c r="AK6" s="970"/>
      <c r="AL6" s="970"/>
      <c r="AM6" s="970"/>
      <c r="AN6" s="411"/>
      <c r="AO6" s="411"/>
    </row>
    <row r="7" spans="1:41" ht="11.4">
      <c r="A7" s="268"/>
      <c r="B7" s="410"/>
      <c r="C7" s="267"/>
      <c r="D7" s="412"/>
      <c r="E7" s="412"/>
      <c r="F7" s="412"/>
      <c r="G7" s="412"/>
      <c r="H7" s="412"/>
      <c r="I7" s="412"/>
      <c r="J7" s="412"/>
      <c r="K7" s="412"/>
      <c r="L7" s="412"/>
      <c r="M7" s="410"/>
      <c r="N7" s="267"/>
      <c r="O7" s="412"/>
      <c r="P7" s="412"/>
      <c r="Q7" s="412"/>
      <c r="R7" s="412"/>
      <c r="S7" s="412"/>
      <c r="T7" s="412"/>
      <c r="U7" s="412"/>
      <c r="V7" s="410"/>
      <c r="W7" s="267"/>
      <c r="X7" s="412"/>
      <c r="Y7" s="412"/>
      <c r="Z7" s="412"/>
      <c r="AA7" s="412"/>
      <c r="AB7" s="412"/>
      <c r="AC7" s="412"/>
      <c r="AD7" s="412"/>
      <c r="AE7" s="410"/>
      <c r="AF7" s="267"/>
      <c r="AG7" s="412"/>
      <c r="AH7" s="412"/>
      <c r="AI7" s="412"/>
      <c r="AJ7" s="412"/>
      <c r="AK7" s="412"/>
      <c r="AL7" s="412"/>
      <c r="AM7" s="412"/>
      <c r="AN7" s="411"/>
      <c r="AO7" s="411"/>
    </row>
    <row r="8" spans="1:41" ht="11.4">
      <c r="A8" s="268"/>
      <c r="B8" s="410"/>
      <c r="C8" s="267"/>
      <c r="D8" s="412"/>
      <c r="E8" s="412"/>
      <c r="F8" s="412"/>
      <c r="G8" s="412"/>
      <c r="H8" s="412"/>
      <c r="I8" s="412"/>
      <c r="J8" s="412"/>
      <c r="K8" s="34"/>
      <c r="L8" s="552" t="s">
        <v>811</v>
      </c>
      <c r="M8" s="34"/>
      <c r="N8" s="267"/>
      <c r="O8" s="412"/>
      <c r="P8" s="412"/>
      <c r="Q8" s="412"/>
      <c r="R8" s="412"/>
      <c r="S8" s="412"/>
      <c r="T8" s="412"/>
      <c r="U8" s="412"/>
      <c r="V8" s="410"/>
      <c r="W8" s="267"/>
      <c r="X8" s="412"/>
      <c r="Y8" s="412"/>
      <c r="Z8" s="412"/>
      <c r="AA8" s="412"/>
      <c r="AB8" s="412"/>
      <c r="AC8" s="412"/>
      <c r="AD8" s="412"/>
      <c r="AE8" s="410"/>
      <c r="AF8" s="267"/>
      <c r="AG8" s="412"/>
      <c r="AH8" s="412"/>
      <c r="AI8" s="412"/>
      <c r="AJ8" s="412"/>
      <c r="AK8" s="412"/>
      <c r="AL8" s="412"/>
      <c r="AM8" s="412"/>
      <c r="AN8" s="411"/>
      <c r="AO8" s="411"/>
    </row>
    <row r="9" spans="1:41" ht="11.4">
      <c r="A9" s="268"/>
      <c r="B9" s="410"/>
      <c r="C9" s="267"/>
      <c r="D9" s="412"/>
      <c r="E9" s="412"/>
      <c r="F9" s="412"/>
      <c r="G9" s="412"/>
      <c r="H9" s="412"/>
      <c r="I9" s="412"/>
      <c r="J9" s="412"/>
      <c r="K9" s="34"/>
      <c r="L9" s="552" t="s">
        <v>12</v>
      </c>
      <c r="M9" s="34"/>
      <c r="N9" s="267"/>
      <c r="O9" s="412"/>
      <c r="P9" s="412"/>
      <c r="Q9" s="412"/>
      <c r="R9" s="412"/>
      <c r="S9" s="412"/>
      <c r="T9" s="412"/>
      <c r="U9" s="412"/>
      <c r="V9" s="410"/>
      <c r="W9" s="267"/>
      <c r="X9" s="412"/>
      <c r="Y9" s="412"/>
      <c r="Z9" s="412"/>
      <c r="AA9" s="412"/>
      <c r="AB9" s="412"/>
      <c r="AC9" s="412"/>
      <c r="AD9" s="412"/>
      <c r="AE9" s="410"/>
      <c r="AF9" s="267"/>
      <c r="AG9" s="412"/>
      <c r="AH9" s="412"/>
      <c r="AI9" s="412"/>
      <c r="AJ9" s="412"/>
      <c r="AK9" s="412"/>
      <c r="AL9" s="412"/>
      <c r="AM9" s="412"/>
      <c r="AN9" s="411"/>
      <c r="AO9" s="411"/>
    </row>
    <row r="10" spans="1:41" ht="11.4">
      <c r="A10" s="270"/>
      <c r="B10" s="413"/>
      <c r="C10" s="414"/>
      <c r="D10" s="415"/>
      <c r="E10" s="415"/>
      <c r="F10" s="415"/>
      <c r="G10" s="415"/>
      <c r="H10" s="415"/>
      <c r="I10" s="415"/>
      <c r="J10" s="415"/>
      <c r="K10" s="23"/>
      <c r="L10" s="10" t="s">
        <v>9</v>
      </c>
      <c r="M10" s="23"/>
      <c r="N10" s="414"/>
      <c r="O10" s="415"/>
      <c r="P10" s="415"/>
      <c r="Q10" s="415"/>
      <c r="R10" s="415"/>
      <c r="S10" s="415"/>
      <c r="T10" s="415"/>
      <c r="U10" s="415"/>
      <c r="V10" s="413"/>
      <c r="W10" s="414"/>
      <c r="X10" s="415"/>
      <c r="Y10" s="415"/>
      <c r="Z10" s="415"/>
      <c r="AA10" s="415"/>
      <c r="AB10" s="415"/>
      <c r="AC10" s="415"/>
      <c r="AD10" s="415"/>
      <c r="AE10" s="413"/>
      <c r="AF10" s="414"/>
      <c r="AG10" s="415"/>
      <c r="AH10" s="415"/>
      <c r="AI10" s="415"/>
      <c r="AJ10" s="415"/>
      <c r="AK10" s="415"/>
      <c r="AL10" s="415"/>
      <c r="AM10" s="415"/>
      <c r="AN10" s="415"/>
      <c r="AO10" s="415"/>
    </row>
    <row r="11" spans="1:41" ht="11.4">
      <c r="A11" s="270"/>
      <c r="B11" s="413"/>
      <c r="C11" s="414"/>
      <c r="D11" s="416"/>
      <c r="E11" s="416"/>
      <c r="F11" s="272"/>
      <c r="G11" s="35"/>
      <c r="H11" s="10" t="s">
        <v>1047</v>
      </c>
      <c r="I11" s="10"/>
      <c r="J11" s="10"/>
      <c r="K11" s="10"/>
      <c r="L11" s="10" t="s">
        <v>11</v>
      </c>
      <c r="M11" s="23"/>
      <c r="N11" s="414"/>
      <c r="O11" s="416"/>
      <c r="P11" s="416"/>
      <c r="Q11" s="272"/>
      <c r="R11" s="35"/>
      <c r="S11" s="10" t="s">
        <v>1047</v>
      </c>
      <c r="T11" s="10"/>
      <c r="U11" s="10"/>
      <c r="V11" s="413"/>
      <c r="W11" s="414"/>
      <c r="X11" s="416"/>
      <c r="Y11" s="416"/>
      <c r="Z11" s="272"/>
      <c r="AA11" s="35"/>
      <c r="AB11" s="10" t="s">
        <v>1047</v>
      </c>
      <c r="AC11" s="10"/>
      <c r="AD11" s="10"/>
      <c r="AE11" s="413"/>
      <c r="AF11" s="414"/>
      <c r="AG11" s="416"/>
      <c r="AH11" s="416"/>
      <c r="AI11" s="272"/>
      <c r="AJ11" s="35"/>
      <c r="AK11" s="10" t="s">
        <v>1047</v>
      </c>
      <c r="AL11" s="10"/>
      <c r="AM11" s="10"/>
      <c r="AN11" s="232"/>
      <c r="AO11" s="232"/>
    </row>
    <row r="12" spans="1:41" ht="11.4">
      <c r="A12" s="270"/>
      <c r="B12" s="413"/>
      <c r="C12" s="414"/>
      <c r="D12" s="6"/>
      <c r="E12" s="6"/>
      <c r="F12" s="272"/>
      <c r="G12" s="35"/>
      <c r="H12" s="10" t="s">
        <v>1048</v>
      </c>
      <c r="I12" s="10"/>
      <c r="J12" s="272"/>
      <c r="K12" s="10"/>
      <c r="L12" s="10" t="s">
        <v>8</v>
      </c>
      <c r="M12" s="23"/>
      <c r="N12" s="414"/>
      <c r="O12" s="6"/>
      <c r="P12" s="6"/>
      <c r="Q12" s="272"/>
      <c r="R12" s="35"/>
      <c r="S12" s="10" t="s">
        <v>1048</v>
      </c>
      <c r="T12" s="10"/>
      <c r="U12" s="272"/>
      <c r="V12" s="413"/>
      <c r="W12" s="414"/>
      <c r="X12" s="6"/>
      <c r="Y12" s="6"/>
      <c r="Z12" s="272"/>
      <c r="AA12" s="35"/>
      <c r="AB12" s="10" t="s">
        <v>1048</v>
      </c>
      <c r="AC12" s="10"/>
      <c r="AD12" s="272"/>
      <c r="AE12" s="413"/>
      <c r="AF12" s="414"/>
      <c r="AG12" s="6"/>
      <c r="AH12" s="6"/>
      <c r="AI12" s="272"/>
      <c r="AJ12" s="35"/>
      <c r="AK12" s="10" t="s">
        <v>1048</v>
      </c>
      <c r="AL12" s="10"/>
      <c r="AM12" s="272"/>
      <c r="AN12" s="232"/>
      <c r="AO12" s="315"/>
    </row>
    <row r="13" spans="1:41" ht="11.4">
      <c r="A13" s="270"/>
      <c r="B13" s="413"/>
      <c r="C13" s="414"/>
      <c r="D13" s="6" t="s">
        <v>1049</v>
      </c>
      <c r="E13" s="6"/>
      <c r="F13" s="272" t="s">
        <v>1050</v>
      </c>
      <c r="G13" s="35"/>
      <c r="H13" s="10" t="s">
        <v>1051</v>
      </c>
      <c r="I13" s="10"/>
      <c r="J13" s="272" t="s">
        <v>1052</v>
      </c>
      <c r="K13" s="10"/>
      <c r="L13" s="10" t="s">
        <v>62</v>
      </c>
      <c r="M13" s="23"/>
      <c r="N13" s="414"/>
      <c r="O13" s="6" t="s">
        <v>1049</v>
      </c>
      <c r="P13" s="6"/>
      <c r="Q13" s="272" t="s">
        <v>1050</v>
      </c>
      <c r="R13" s="35"/>
      <c r="S13" s="10" t="s">
        <v>1051</v>
      </c>
      <c r="T13" s="10"/>
      <c r="U13" s="272" t="s">
        <v>1052</v>
      </c>
      <c r="V13" s="413"/>
      <c r="W13" s="414"/>
      <c r="X13" s="6" t="s">
        <v>1049</v>
      </c>
      <c r="Y13" s="6"/>
      <c r="Z13" s="272" t="s">
        <v>1050</v>
      </c>
      <c r="AA13" s="35"/>
      <c r="AB13" s="10" t="s">
        <v>1051</v>
      </c>
      <c r="AC13" s="10"/>
      <c r="AD13" s="272" t="s">
        <v>1052</v>
      </c>
      <c r="AE13" s="413"/>
      <c r="AF13" s="414"/>
      <c r="AG13" s="6" t="s">
        <v>1049</v>
      </c>
      <c r="AH13" s="6"/>
      <c r="AI13" s="272" t="s">
        <v>1050</v>
      </c>
      <c r="AJ13" s="35"/>
      <c r="AK13" s="10" t="s">
        <v>1051</v>
      </c>
      <c r="AL13" s="10"/>
      <c r="AM13" s="272" t="s">
        <v>1052</v>
      </c>
      <c r="AN13" s="232"/>
      <c r="AO13" s="315"/>
    </row>
    <row r="14" spans="1:41" ht="11.4">
      <c r="A14" s="270"/>
      <c r="B14" s="413"/>
      <c r="C14" s="414"/>
      <c r="D14" s="13" t="s">
        <v>1053</v>
      </c>
      <c r="E14" s="6"/>
      <c r="F14" s="13" t="s">
        <v>1054</v>
      </c>
      <c r="G14" s="11"/>
      <c r="H14" s="13" t="s">
        <v>1054</v>
      </c>
      <c r="I14" s="6"/>
      <c r="J14" s="13" t="s">
        <v>1054</v>
      </c>
      <c r="K14" s="6"/>
      <c r="L14" s="13" t="s">
        <v>1031</v>
      </c>
      <c r="M14" s="23"/>
      <c r="N14" s="414"/>
      <c r="O14" s="13" t="s">
        <v>1053</v>
      </c>
      <c r="P14" s="6"/>
      <c r="Q14" s="13" t="s">
        <v>1054</v>
      </c>
      <c r="R14" s="11"/>
      <c r="S14" s="13" t="s">
        <v>1054</v>
      </c>
      <c r="T14" s="6"/>
      <c r="U14" s="13" t="s">
        <v>1054</v>
      </c>
      <c r="V14" s="413"/>
      <c r="W14" s="414"/>
      <c r="X14" s="13" t="s">
        <v>1053</v>
      </c>
      <c r="Y14" s="6"/>
      <c r="Z14" s="13" t="s">
        <v>1054</v>
      </c>
      <c r="AA14" s="11"/>
      <c r="AB14" s="13" t="s">
        <v>1054</v>
      </c>
      <c r="AC14" s="6"/>
      <c r="AD14" s="13" t="s">
        <v>1054</v>
      </c>
      <c r="AE14" s="413"/>
      <c r="AF14" s="414"/>
      <c r="AG14" s="13" t="s">
        <v>1053</v>
      </c>
      <c r="AH14" s="6"/>
      <c r="AI14" s="13" t="s">
        <v>1054</v>
      </c>
      <c r="AJ14" s="11"/>
      <c r="AK14" s="13" t="s">
        <v>1054</v>
      </c>
      <c r="AL14" s="6"/>
      <c r="AM14" s="13" t="s">
        <v>1054</v>
      </c>
      <c r="AN14" s="232"/>
      <c r="AO14" s="232"/>
    </row>
    <row r="15" spans="1:41" ht="11.4">
      <c r="B15" s="270"/>
      <c r="C15" s="230"/>
      <c r="D15" s="230"/>
      <c r="E15" s="230"/>
      <c r="F15" s="230"/>
      <c r="G15" s="230"/>
      <c r="H15" s="230"/>
      <c r="I15" s="230"/>
      <c r="J15" s="230"/>
      <c r="K15" s="11"/>
      <c r="L15" s="11"/>
      <c r="M15" s="270"/>
      <c r="N15" s="230"/>
      <c r="O15" s="230"/>
      <c r="P15" s="230"/>
      <c r="Q15" s="230"/>
      <c r="R15" s="230"/>
      <c r="S15" s="230"/>
      <c r="T15" s="230"/>
      <c r="U15" s="230"/>
      <c r="V15" s="270"/>
      <c r="W15" s="230"/>
      <c r="X15" s="230"/>
      <c r="Y15" s="230"/>
      <c r="Z15" s="230"/>
      <c r="AA15" s="230"/>
      <c r="AB15" s="230"/>
      <c r="AC15" s="230"/>
      <c r="AD15" s="230"/>
      <c r="AE15" s="270"/>
      <c r="AF15" s="230"/>
      <c r="AG15" s="230"/>
      <c r="AH15" s="230"/>
      <c r="AI15" s="230"/>
      <c r="AJ15" s="230"/>
      <c r="AK15" s="230"/>
      <c r="AL15" s="230"/>
      <c r="AM15" s="230"/>
      <c r="AN15" s="230"/>
      <c r="AO15" s="230"/>
    </row>
    <row r="16" spans="1:41" ht="12">
      <c r="A16" s="417" t="s">
        <v>1007</v>
      </c>
      <c r="B16" s="418"/>
      <c r="C16" s="230"/>
      <c r="D16" s="230"/>
      <c r="E16" s="230"/>
      <c r="F16" s="230"/>
      <c r="G16" s="230"/>
      <c r="H16" s="230"/>
      <c r="I16" s="230"/>
      <c r="J16" s="230"/>
      <c r="K16" s="11"/>
      <c r="L16" s="11"/>
      <c r="M16" s="418"/>
      <c r="N16" s="230"/>
      <c r="O16" s="230"/>
      <c r="P16" s="230"/>
      <c r="Q16" s="230"/>
      <c r="R16" s="230"/>
      <c r="S16" s="230"/>
      <c r="T16" s="230"/>
      <c r="U16" s="230"/>
      <c r="V16" s="418"/>
      <c r="W16" s="230"/>
      <c r="X16" s="230"/>
      <c r="Y16" s="230"/>
      <c r="Z16" s="230"/>
      <c r="AA16" s="230"/>
      <c r="AB16" s="230"/>
      <c r="AC16" s="230"/>
      <c r="AD16" s="230"/>
      <c r="AE16" s="418"/>
      <c r="AF16" s="230"/>
      <c r="AG16" s="230"/>
      <c r="AH16" s="230"/>
      <c r="AI16" s="230"/>
      <c r="AJ16" s="230"/>
      <c r="AK16" s="230"/>
      <c r="AL16" s="230"/>
      <c r="AM16" s="230"/>
      <c r="AN16" s="230"/>
      <c r="AO16" s="230"/>
    </row>
    <row r="17" spans="1:41" ht="11.4">
      <c r="A17" s="419"/>
      <c r="B17" s="420" t="s">
        <v>1032</v>
      </c>
      <c r="C17" s="421" t="s">
        <v>566</v>
      </c>
      <c r="D17" s="181">
        <v>3897</v>
      </c>
      <c r="E17" s="181"/>
      <c r="F17" s="238">
        <v>69.617654606107266</v>
      </c>
      <c r="G17" s="11"/>
      <c r="H17" s="238">
        <v>0.2052861175263023</v>
      </c>
      <c r="I17" s="238"/>
      <c r="J17" s="238">
        <v>25.866050808314089</v>
      </c>
      <c r="K17" s="238"/>
      <c r="L17" s="238">
        <v>0</v>
      </c>
      <c r="M17" s="181"/>
      <c r="N17" s="421" t="s">
        <v>566</v>
      </c>
      <c r="O17" s="181">
        <v>3916</v>
      </c>
      <c r="P17" s="181"/>
      <c r="Q17" s="238">
        <v>69.3</v>
      </c>
      <c r="R17" s="11"/>
      <c r="S17" s="238">
        <v>2.9</v>
      </c>
      <c r="T17" s="238"/>
      <c r="U17" s="238">
        <v>24.9</v>
      </c>
      <c r="W17" s="421" t="s">
        <v>566</v>
      </c>
      <c r="X17" s="181">
        <v>3938</v>
      </c>
      <c r="Y17" s="181"/>
      <c r="Z17" s="238">
        <v>73.184357541899431</v>
      </c>
      <c r="AA17" s="11"/>
      <c r="AB17" s="238">
        <v>6.7039106145251397</v>
      </c>
      <c r="AC17" s="238"/>
      <c r="AD17" s="238">
        <v>25.038090401218895</v>
      </c>
      <c r="AE17" s="2"/>
      <c r="AF17" s="289" t="s">
        <v>566</v>
      </c>
      <c r="AG17" s="181">
        <v>3928</v>
      </c>
      <c r="AH17" s="181"/>
      <c r="AI17" s="238">
        <v>70.3</v>
      </c>
      <c r="AJ17" s="11"/>
      <c r="AK17" s="238">
        <v>0.5</v>
      </c>
      <c r="AL17" s="238"/>
      <c r="AM17" s="238">
        <v>24.8</v>
      </c>
      <c r="AN17" s="240"/>
      <c r="AO17" s="240"/>
    </row>
    <row r="18" spans="1:41" ht="11.4">
      <c r="A18" s="419"/>
      <c r="B18" s="420" t="s">
        <v>1033</v>
      </c>
      <c r="C18" s="230"/>
      <c r="D18" s="116">
        <v>186</v>
      </c>
      <c r="E18" s="181"/>
      <c r="F18" s="238">
        <v>59.13978494623656</v>
      </c>
      <c r="G18" s="11"/>
      <c r="H18" s="238">
        <v>0</v>
      </c>
      <c r="I18" s="238"/>
      <c r="J18" s="238">
        <v>26.444086021505377</v>
      </c>
      <c r="K18" s="238"/>
      <c r="L18" s="238">
        <v>0</v>
      </c>
      <c r="M18" s="11"/>
      <c r="N18" s="230"/>
      <c r="O18" s="116">
        <v>196</v>
      </c>
      <c r="P18" s="181"/>
      <c r="Q18" s="238">
        <v>57.1</v>
      </c>
      <c r="R18" s="11"/>
      <c r="S18" s="238">
        <v>0.5</v>
      </c>
      <c r="T18" s="238"/>
      <c r="U18" s="238">
        <v>24.5</v>
      </c>
      <c r="W18" s="230"/>
      <c r="X18" s="116">
        <v>205</v>
      </c>
      <c r="Y18" s="181"/>
      <c r="Z18" s="238">
        <v>69.268292682926827</v>
      </c>
      <c r="AA18" s="11"/>
      <c r="AB18" s="238">
        <v>3.9024390243902438</v>
      </c>
      <c r="AC18" s="238"/>
      <c r="AD18" s="238">
        <v>23.414634146341466</v>
      </c>
      <c r="AE18" s="2"/>
      <c r="AF18" s="11"/>
      <c r="AG18" s="116">
        <v>210</v>
      </c>
      <c r="AH18" s="181"/>
      <c r="AI18" s="238">
        <v>64.8</v>
      </c>
      <c r="AJ18" s="11"/>
      <c r="AK18" s="238">
        <v>0</v>
      </c>
      <c r="AL18" s="238"/>
      <c r="AM18" s="238">
        <v>22.8</v>
      </c>
      <c r="AN18" s="240"/>
      <c r="AO18" s="240"/>
    </row>
    <row r="19" spans="1:41" ht="11.4">
      <c r="A19" s="419"/>
      <c r="B19" s="420" t="s">
        <v>1034</v>
      </c>
      <c r="C19" s="230"/>
      <c r="D19" s="181">
        <v>4083</v>
      </c>
      <c r="E19" s="181"/>
      <c r="F19" s="238">
        <v>69.140337986774441</v>
      </c>
      <c r="G19" s="11"/>
      <c r="H19" s="238">
        <v>0.19593436198873376</v>
      </c>
      <c r="I19" s="238"/>
      <c r="J19" s="238">
        <v>25.887827577761453</v>
      </c>
      <c r="K19" s="238"/>
      <c r="L19" s="238">
        <v>0</v>
      </c>
      <c r="M19" s="11"/>
      <c r="N19" s="230"/>
      <c r="O19" s="181">
        <v>4112</v>
      </c>
      <c r="P19" s="181"/>
      <c r="Q19" s="238">
        <v>68.7</v>
      </c>
      <c r="R19" s="11"/>
      <c r="S19" s="238">
        <v>2.7</v>
      </c>
      <c r="T19" s="238"/>
      <c r="U19" s="238">
        <v>24.9</v>
      </c>
      <c r="W19" s="230"/>
      <c r="X19" s="181">
        <v>4143</v>
      </c>
      <c r="Y19" s="181"/>
      <c r="Z19" s="238">
        <v>72.99058653149892</v>
      </c>
      <c r="AA19" s="11"/>
      <c r="AB19" s="238">
        <v>6.5652908520395847</v>
      </c>
      <c r="AC19" s="238"/>
      <c r="AD19" s="238">
        <v>24.857760077238716</v>
      </c>
      <c r="AE19" s="2"/>
      <c r="AF19" s="11"/>
      <c r="AG19" s="181">
        <v>4138</v>
      </c>
      <c r="AH19" s="181"/>
      <c r="AI19" s="238">
        <v>70</v>
      </c>
      <c r="AJ19" s="11"/>
      <c r="AK19" s="238">
        <v>0.4</v>
      </c>
      <c r="AL19" s="238"/>
      <c r="AM19" s="238">
        <v>24.7</v>
      </c>
      <c r="AN19" s="240"/>
      <c r="AO19" s="240"/>
    </row>
    <row r="20" spans="1:41" ht="11.4">
      <c r="A20" s="419"/>
      <c r="B20" s="420"/>
      <c r="C20" s="230"/>
      <c r="D20" s="181"/>
      <c r="E20" s="181"/>
      <c r="F20" s="238"/>
      <c r="G20" s="11"/>
      <c r="H20" s="238"/>
      <c r="I20" s="238"/>
      <c r="J20" s="238"/>
      <c r="K20" s="238"/>
      <c r="L20" s="238"/>
      <c r="M20" s="11"/>
      <c r="N20" s="230"/>
      <c r="O20" s="181"/>
      <c r="P20" s="181"/>
      <c r="Q20" s="238"/>
      <c r="R20" s="11"/>
      <c r="S20" s="238"/>
      <c r="T20" s="238"/>
      <c r="U20" s="238"/>
      <c r="W20" s="230"/>
      <c r="X20" s="181"/>
      <c r="Y20" s="181"/>
      <c r="Z20" s="238"/>
      <c r="AA20" s="11"/>
      <c r="AB20" s="238"/>
      <c r="AC20" s="238"/>
      <c r="AD20" s="238"/>
      <c r="AE20" s="2"/>
      <c r="AF20" s="11"/>
      <c r="AG20" s="181"/>
      <c r="AH20" s="181"/>
      <c r="AI20" s="238"/>
      <c r="AJ20" s="11"/>
      <c r="AK20" s="238"/>
      <c r="AL20" s="238"/>
      <c r="AM20" s="238"/>
      <c r="AN20" s="240"/>
      <c r="AO20" s="240"/>
    </row>
    <row r="21" spans="1:41" ht="11.4">
      <c r="A21" s="419"/>
      <c r="B21" s="420" t="s">
        <v>1013</v>
      </c>
      <c r="C21" s="230"/>
      <c r="D21" s="181">
        <v>1468</v>
      </c>
      <c r="E21" s="181"/>
      <c r="F21" s="238">
        <v>44.754768392370572</v>
      </c>
      <c r="G21" s="11"/>
      <c r="H21" s="238">
        <v>3.4741144414168939</v>
      </c>
      <c r="I21" s="238"/>
      <c r="J21" s="238">
        <v>25</v>
      </c>
      <c r="K21" s="238"/>
      <c r="L21" s="238">
        <v>0</v>
      </c>
      <c r="M21" s="11"/>
      <c r="N21" s="230"/>
      <c r="O21" s="181">
        <v>1462</v>
      </c>
      <c r="P21" s="181"/>
      <c r="Q21" s="238">
        <v>108.6</v>
      </c>
      <c r="R21" s="11"/>
      <c r="S21" s="238">
        <v>55.8</v>
      </c>
      <c r="T21" s="238"/>
      <c r="U21" s="238">
        <v>23.3</v>
      </c>
      <c r="W21" s="230"/>
      <c r="X21" s="181">
        <v>1457</v>
      </c>
      <c r="Y21" s="181"/>
      <c r="Z21" s="238">
        <v>171.10501029512696</v>
      </c>
      <c r="AA21" s="11"/>
      <c r="AB21" s="238">
        <v>123.19835277968427</v>
      </c>
      <c r="AC21" s="238"/>
      <c r="AD21" s="238">
        <v>22.30610844200412</v>
      </c>
      <c r="AE21" s="2"/>
      <c r="AF21" s="11"/>
      <c r="AG21" s="181">
        <v>1448</v>
      </c>
      <c r="AH21" s="181"/>
      <c r="AI21" s="238">
        <v>67.900000000000006</v>
      </c>
      <c r="AJ21" s="11"/>
      <c r="AK21" s="238">
        <v>17.7</v>
      </c>
      <c r="AL21" s="238"/>
      <c r="AM21" s="238">
        <v>23.5</v>
      </c>
      <c r="AN21" s="240"/>
      <c r="AO21" s="240"/>
    </row>
    <row r="22" spans="1:41" ht="13.2">
      <c r="A22" s="419"/>
      <c r="B22" s="353" t="s">
        <v>1035</v>
      </c>
      <c r="C22" s="230"/>
      <c r="D22" s="116">
        <v>587</v>
      </c>
      <c r="E22" s="181"/>
      <c r="F22" s="238">
        <v>59.795570698466783</v>
      </c>
      <c r="G22" s="11"/>
      <c r="H22" s="238">
        <v>-0.85178875638841567</v>
      </c>
      <c r="I22" s="238"/>
      <c r="J22" s="238">
        <v>35.945485519591145</v>
      </c>
      <c r="K22" s="238"/>
      <c r="L22" s="238">
        <v>1.2</v>
      </c>
      <c r="M22" s="11"/>
      <c r="N22" s="230"/>
      <c r="O22" s="116">
        <v>590</v>
      </c>
      <c r="P22" s="181"/>
      <c r="Q22" s="238">
        <v>76.3</v>
      </c>
      <c r="R22" s="11"/>
      <c r="S22" s="238">
        <v>13.1</v>
      </c>
      <c r="T22" s="238"/>
      <c r="U22" s="238">
        <v>28.3</v>
      </c>
      <c r="W22" s="230"/>
      <c r="X22" s="116">
        <v>587</v>
      </c>
      <c r="Y22" s="181"/>
      <c r="Z22" s="238">
        <v>100.51107325383303</v>
      </c>
      <c r="AA22" s="11"/>
      <c r="AB22" s="238">
        <v>35.264054514480407</v>
      </c>
      <c r="AC22" s="238"/>
      <c r="AD22" s="238">
        <v>28.109028960817717</v>
      </c>
      <c r="AE22" s="2"/>
      <c r="AF22" s="11"/>
      <c r="AG22" s="116">
        <v>588</v>
      </c>
      <c r="AH22" s="181"/>
      <c r="AI22" s="238">
        <v>67.3</v>
      </c>
      <c r="AJ22" s="11"/>
      <c r="AK22" s="238">
        <v>7</v>
      </c>
      <c r="AL22" s="238"/>
      <c r="AM22" s="238">
        <v>34.4</v>
      </c>
      <c r="AN22" s="240"/>
      <c r="AO22" s="240"/>
    </row>
    <row r="23" spans="1:41" ht="11.4">
      <c r="A23" s="419"/>
      <c r="B23" s="420"/>
      <c r="C23" s="230"/>
      <c r="D23" s="181"/>
      <c r="E23" s="181"/>
      <c r="F23" s="238"/>
      <c r="G23" s="11"/>
      <c r="H23" s="238"/>
      <c r="I23" s="238"/>
      <c r="J23" s="238"/>
      <c r="K23" s="238"/>
      <c r="L23" s="238"/>
      <c r="M23" s="11"/>
      <c r="N23" s="230"/>
      <c r="O23" s="181"/>
      <c r="P23" s="181"/>
      <c r="Q23" s="238"/>
      <c r="R23" s="11"/>
      <c r="S23" s="238"/>
      <c r="T23" s="238"/>
      <c r="U23" s="238"/>
      <c r="W23" s="230"/>
      <c r="X23" s="181"/>
      <c r="Y23" s="181"/>
      <c r="Z23" s="238"/>
      <c r="AA23" s="11"/>
      <c r="AB23" s="238"/>
      <c r="AC23" s="238"/>
      <c r="AD23" s="238"/>
      <c r="AE23" s="2"/>
      <c r="AF23" s="11"/>
      <c r="AG23" s="181"/>
      <c r="AH23" s="181"/>
      <c r="AI23" s="238"/>
      <c r="AJ23" s="11"/>
      <c r="AK23" s="238"/>
      <c r="AL23" s="238"/>
      <c r="AM23" s="238"/>
      <c r="AN23" s="240"/>
      <c r="AO23" s="240"/>
    </row>
    <row r="24" spans="1:41" ht="11.4">
      <c r="A24" s="419"/>
      <c r="B24" s="420" t="s">
        <v>1039</v>
      </c>
      <c r="C24" s="230"/>
      <c r="D24" s="181">
        <v>6138</v>
      </c>
      <c r="E24" s="181"/>
      <c r="F24" s="238">
        <v>62.41446725317693</v>
      </c>
      <c r="G24" s="11"/>
      <c r="H24" s="238">
        <v>0.87976539589442826</v>
      </c>
      <c r="I24" s="238"/>
      <c r="J24" s="238">
        <v>26.737341153470187</v>
      </c>
      <c r="K24" s="238"/>
      <c r="L24" s="238">
        <v>0.1</v>
      </c>
      <c r="M24" s="11"/>
      <c r="N24" s="230"/>
      <c r="O24" s="181">
        <v>6164</v>
      </c>
      <c r="P24" s="181"/>
      <c r="Q24" s="238">
        <v>78.900000000000006</v>
      </c>
      <c r="R24" s="11"/>
      <c r="S24" s="238">
        <v>16.3</v>
      </c>
      <c r="T24" s="238"/>
      <c r="U24" s="238">
        <v>24.8</v>
      </c>
      <c r="W24" s="230"/>
      <c r="X24" s="181">
        <v>6187</v>
      </c>
      <c r="Y24" s="181"/>
      <c r="Z24" s="238">
        <v>98.706966219492486</v>
      </c>
      <c r="AA24" s="11"/>
      <c r="AB24" s="238">
        <v>36.754485210926134</v>
      </c>
      <c r="AC24" s="238"/>
      <c r="AD24" s="238">
        <v>24.632293518668174</v>
      </c>
      <c r="AE24" s="2"/>
      <c r="AF24" s="11"/>
      <c r="AG24" s="181">
        <v>6174</v>
      </c>
      <c r="AH24" s="181"/>
      <c r="AI24" s="238">
        <v>69.2</v>
      </c>
      <c r="AJ24" s="11"/>
      <c r="AK24" s="238">
        <v>5.0999999999999996</v>
      </c>
      <c r="AL24" s="238"/>
      <c r="AM24" s="238">
        <v>25.4</v>
      </c>
      <c r="AN24" s="240"/>
      <c r="AO24" s="240"/>
    </row>
    <row r="25" spans="1:41" ht="11.4">
      <c r="A25" s="419"/>
      <c r="B25" s="420"/>
      <c r="C25" s="230"/>
      <c r="D25" s="181"/>
      <c r="E25" s="181"/>
      <c r="F25" s="238"/>
      <c r="G25" s="11"/>
      <c r="H25" s="238"/>
      <c r="I25" s="238"/>
      <c r="J25" s="238"/>
      <c r="K25" s="238"/>
      <c r="L25" s="238"/>
      <c r="M25" s="11"/>
      <c r="N25" s="230"/>
      <c r="O25" s="181"/>
      <c r="P25" s="181"/>
      <c r="Q25" s="238"/>
      <c r="R25" s="11"/>
      <c r="S25" s="238"/>
      <c r="T25" s="238"/>
      <c r="U25" s="238"/>
      <c r="W25" s="230"/>
      <c r="X25" s="181"/>
      <c r="Y25" s="181"/>
      <c r="Z25" s="238"/>
      <c r="AA25" s="11"/>
      <c r="AB25" s="238"/>
      <c r="AC25" s="238"/>
      <c r="AD25" s="238"/>
      <c r="AE25" s="2"/>
      <c r="AF25" s="11"/>
      <c r="AG25" s="181"/>
      <c r="AH25" s="181"/>
      <c r="AI25" s="238"/>
      <c r="AJ25" s="11"/>
      <c r="AK25" s="238"/>
      <c r="AL25" s="238"/>
      <c r="AM25" s="238"/>
      <c r="AN25" s="240"/>
      <c r="AO25" s="240"/>
    </row>
    <row r="26" spans="1:41" ht="12">
      <c r="A26" s="417" t="s">
        <v>1015</v>
      </c>
      <c r="B26" s="422"/>
      <c r="C26" s="230"/>
      <c r="D26" s="181"/>
      <c r="E26" s="181"/>
      <c r="F26" s="238"/>
      <c r="G26" s="11"/>
      <c r="H26" s="238"/>
      <c r="I26" s="238"/>
      <c r="J26" s="238"/>
      <c r="K26" s="238"/>
      <c r="L26" s="238"/>
      <c r="M26" s="11"/>
      <c r="N26" s="230"/>
      <c r="O26" s="181"/>
      <c r="P26" s="181"/>
      <c r="Q26" s="238"/>
      <c r="R26" s="11"/>
      <c r="S26" s="238"/>
      <c r="T26" s="238"/>
      <c r="U26" s="238"/>
      <c r="W26" s="230"/>
      <c r="X26" s="181"/>
      <c r="Y26" s="181"/>
      <c r="Z26" s="238"/>
      <c r="AA26" s="11"/>
      <c r="AB26" s="238"/>
      <c r="AC26" s="238"/>
      <c r="AD26" s="238"/>
      <c r="AE26" s="2"/>
      <c r="AF26" s="11"/>
      <c r="AG26" s="181"/>
      <c r="AH26" s="181"/>
      <c r="AI26" s="238"/>
      <c r="AJ26" s="11"/>
      <c r="AK26" s="238"/>
      <c r="AL26" s="238"/>
      <c r="AM26" s="238"/>
      <c r="AN26" s="240"/>
      <c r="AO26" s="240"/>
    </row>
    <row r="27" spans="1:41" ht="11.4">
      <c r="A27" s="419"/>
      <c r="B27" s="420" t="s">
        <v>1032</v>
      </c>
      <c r="C27" s="230"/>
      <c r="D27" s="181">
        <v>151</v>
      </c>
      <c r="E27" s="2"/>
      <c r="F27" s="238">
        <v>85.430463576158942</v>
      </c>
      <c r="G27" s="11"/>
      <c r="H27" s="238">
        <v>0.66225165562913912</v>
      </c>
      <c r="I27" s="238"/>
      <c r="J27" s="238">
        <v>29.23907284768212</v>
      </c>
      <c r="K27" s="238"/>
      <c r="L27" s="238">
        <v>0</v>
      </c>
      <c r="M27" s="11"/>
      <c r="N27" s="230"/>
      <c r="O27" s="181">
        <v>154</v>
      </c>
      <c r="Q27" s="238">
        <v>87.6</v>
      </c>
      <c r="R27" s="35"/>
      <c r="S27" s="238">
        <v>3.2</v>
      </c>
      <c r="T27" s="238"/>
      <c r="U27" s="238">
        <v>28.6</v>
      </c>
      <c r="W27" s="230"/>
      <c r="X27" s="181">
        <v>155</v>
      </c>
      <c r="Y27" s="2"/>
      <c r="Z27" s="238">
        <v>78.709677419354847</v>
      </c>
      <c r="AA27" s="35"/>
      <c r="AB27" s="259">
        <v>3.225806451612903</v>
      </c>
      <c r="AC27" s="238"/>
      <c r="AD27" s="238">
        <v>28.387096774193548</v>
      </c>
      <c r="AE27" s="2"/>
      <c r="AF27" s="11"/>
      <c r="AG27" s="181">
        <v>160</v>
      </c>
      <c r="AH27" s="2"/>
      <c r="AI27" s="238">
        <v>75.7</v>
      </c>
      <c r="AJ27" s="35"/>
      <c r="AK27" s="259">
        <v>0</v>
      </c>
      <c r="AL27" s="238"/>
      <c r="AM27" s="238">
        <v>28.1</v>
      </c>
      <c r="AN27" s="240"/>
      <c r="AO27" s="240"/>
    </row>
    <row r="28" spans="1:41" ht="11.4">
      <c r="A28" s="419"/>
      <c r="B28" s="420" t="s">
        <v>1033</v>
      </c>
      <c r="C28" s="423"/>
      <c r="D28" s="116">
        <v>0</v>
      </c>
      <c r="E28" s="181"/>
      <c r="F28" s="238">
        <v>0</v>
      </c>
      <c r="G28" s="11"/>
      <c r="H28" s="238">
        <v>0</v>
      </c>
      <c r="I28" s="238"/>
      <c r="J28" s="238">
        <v>0</v>
      </c>
      <c r="K28" s="238"/>
      <c r="L28" s="238">
        <v>0</v>
      </c>
      <c r="M28" s="11"/>
      <c r="N28" s="423"/>
      <c r="O28" s="116">
        <v>0</v>
      </c>
      <c r="P28" s="181"/>
      <c r="Q28" s="238">
        <v>0</v>
      </c>
      <c r="R28" s="35"/>
      <c r="S28" s="238">
        <v>0</v>
      </c>
      <c r="T28" s="238"/>
      <c r="U28" s="238">
        <v>0</v>
      </c>
      <c r="W28" s="423"/>
      <c r="X28" s="116">
        <v>1</v>
      </c>
      <c r="Y28" s="181"/>
      <c r="Z28" s="238">
        <v>100</v>
      </c>
      <c r="AA28" s="35"/>
      <c r="AB28" s="259">
        <v>0</v>
      </c>
      <c r="AC28" s="238"/>
      <c r="AD28" s="238">
        <v>0</v>
      </c>
      <c r="AE28" s="2"/>
      <c r="AF28" s="181"/>
      <c r="AG28" s="116">
        <v>1</v>
      </c>
      <c r="AH28" s="181"/>
      <c r="AI28" s="238">
        <v>100</v>
      </c>
      <c r="AJ28" s="35"/>
      <c r="AK28" s="259">
        <v>0</v>
      </c>
      <c r="AL28" s="238"/>
      <c r="AM28" s="238">
        <v>100</v>
      </c>
      <c r="AN28" s="240"/>
      <c r="AO28" s="240"/>
    </row>
    <row r="29" spans="1:41" ht="11.4">
      <c r="A29" s="419"/>
      <c r="B29" s="420" t="s">
        <v>1034</v>
      </c>
      <c r="C29" s="423"/>
      <c r="D29" s="181">
        <v>151</v>
      </c>
      <c r="E29" s="181"/>
      <c r="F29" s="238">
        <v>85.430463576158942</v>
      </c>
      <c r="G29" s="11"/>
      <c r="H29" s="238">
        <v>0.66225165562913912</v>
      </c>
      <c r="I29" s="238"/>
      <c r="J29" s="238">
        <v>29.23907284768212</v>
      </c>
      <c r="K29" s="238"/>
      <c r="L29" s="238">
        <v>0</v>
      </c>
      <c r="M29" s="11"/>
      <c r="N29" s="423"/>
      <c r="O29" s="181">
        <v>154</v>
      </c>
      <c r="P29" s="181"/>
      <c r="Q29" s="238">
        <v>88.3</v>
      </c>
      <c r="R29" s="35"/>
      <c r="S29" s="238">
        <v>3.2</v>
      </c>
      <c r="T29" s="238"/>
      <c r="U29" s="238">
        <v>29.2</v>
      </c>
      <c r="W29" s="423"/>
      <c r="X29" s="181">
        <v>156</v>
      </c>
      <c r="Y29" s="181"/>
      <c r="Z29" s="238">
        <v>78.946153846153834</v>
      </c>
      <c r="AA29" s="35"/>
      <c r="AB29" s="259">
        <v>3.2051282051282048</v>
      </c>
      <c r="AC29" s="238"/>
      <c r="AD29" s="238">
        <v>28.205128205128204</v>
      </c>
      <c r="AE29" s="2"/>
      <c r="AF29" s="181"/>
      <c r="AG29" s="181">
        <v>161</v>
      </c>
      <c r="AH29" s="181"/>
      <c r="AI29" s="238">
        <v>75.8</v>
      </c>
      <c r="AJ29" s="35"/>
      <c r="AK29" s="259">
        <v>0</v>
      </c>
      <c r="AL29" s="238"/>
      <c r="AM29" s="238">
        <v>28.5</v>
      </c>
      <c r="AN29" s="240"/>
      <c r="AO29" s="240"/>
    </row>
    <row r="30" spans="1:41" ht="11.4">
      <c r="A30" s="419"/>
      <c r="B30" s="420"/>
      <c r="C30" s="423"/>
      <c r="D30" s="181"/>
      <c r="E30" s="181"/>
      <c r="F30" s="238"/>
      <c r="G30" s="11"/>
      <c r="H30" s="238"/>
      <c r="I30" s="238"/>
      <c r="J30" s="238"/>
      <c r="K30" s="238"/>
      <c r="L30" s="238"/>
      <c r="M30" s="11"/>
      <c r="N30" s="423"/>
      <c r="O30" s="181"/>
      <c r="P30" s="181"/>
      <c r="Q30" s="238"/>
      <c r="R30" s="35"/>
      <c r="S30" s="238"/>
      <c r="T30" s="238"/>
      <c r="U30" s="238"/>
      <c r="W30" s="423"/>
      <c r="X30" s="181"/>
      <c r="Y30" s="181"/>
      <c r="Z30" s="238"/>
      <c r="AA30" s="35"/>
      <c r="AB30" s="238"/>
      <c r="AC30" s="238"/>
      <c r="AD30" s="238"/>
      <c r="AE30" s="2"/>
      <c r="AF30" s="181"/>
      <c r="AG30" s="181"/>
      <c r="AH30" s="181"/>
      <c r="AI30" s="238"/>
      <c r="AJ30" s="35"/>
      <c r="AK30" s="238"/>
      <c r="AL30" s="238"/>
      <c r="AM30" s="238"/>
      <c r="AN30" s="240"/>
      <c r="AO30" s="240"/>
    </row>
    <row r="31" spans="1:41" ht="11.4">
      <c r="A31" s="419"/>
      <c r="B31" s="420" t="s">
        <v>1013</v>
      </c>
      <c r="C31" s="230"/>
      <c r="D31" s="181">
        <v>92</v>
      </c>
      <c r="E31" s="181"/>
      <c r="F31" s="238">
        <v>60.869565217391312</v>
      </c>
      <c r="G31" s="11"/>
      <c r="H31" s="238">
        <v>10.869565217391305</v>
      </c>
      <c r="I31" s="238"/>
      <c r="J31" s="238">
        <v>31.521739130434785</v>
      </c>
      <c r="K31" s="238"/>
      <c r="L31" s="238">
        <v>0</v>
      </c>
      <c r="M31" s="11"/>
      <c r="N31" s="230"/>
      <c r="O31" s="181">
        <v>91</v>
      </c>
      <c r="P31" s="181"/>
      <c r="Q31" s="238">
        <v>119.8</v>
      </c>
      <c r="R31" s="35"/>
      <c r="S31" s="238">
        <v>70.3</v>
      </c>
      <c r="T31" s="238"/>
      <c r="U31" s="238">
        <v>29.7</v>
      </c>
      <c r="W31" s="230"/>
      <c r="X31" s="181">
        <v>91</v>
      </c>
      <c r="Y31" s="181"/>
      <c r="Z31" s="238">
        <v>107.69230769230769</v>
      </c>
      <c r="AA31" s="35"/>
      <c r="AB31" s="238">
        <v>61.53846153846154</v>
      </c>
      <c r="AC31" s="238"/>
      <c r="AD31" s="238">
        <v>31.868131868131865</v>
      </c>
      <c r="AE31" s="2"/>
      <c r="AF31" s="11"/>
      <c r="AG31" s="181">
        <v>91</v>
      </c>
      <c r="AH31" s="181"/>
      <c r="AI31" s="238">
        <v>65.900000000000006</v>
      </c>
      <c r="AJ31" s="35"/>
      <c r="AK31" s="238">
        <v>16.5</v>
      </c>
      <c r="AL31" s="238"/>
      <c r="AM31" s="238">
        <v>30.8</v>
      </c>
      <c r="AN31" s="240"/>
      <c r="AO31" s="240"/>
    </row>
    <row r="32" spans="1:41" ht="13.2">
      <c r="A32" s="419"/>
      <c r="B32" s="353" t="s">
        <v>1035</v>
      </c>
      <c r="C32" s="230"/>
      <c r="D32" s="116">
        <v>22</v>
      </c>
      <c r="E32" s="181"/>
      <c r="F32" s="238">
        <v>100</v>
      </c>
      <c r="G32" s="11"/>
      <c r="H32" s="238">
        <v>4.5454545454545459</v>
      </c>
      <c r="I32" s="238"/>
      <c r="J32" s="238">
        <v>22.727272727272727</v>
      </c>
      <c r="K32" s="238"/>
      <c r="L32" s="238">
        <v>0</v>
      </c>
      <c r="M32" s="11"/>
      <c r="N32" s="230"/>
      <c r="O32" s="116">
        <v>23</v>
      </c>
      <c r="P32" s="181"/>
      <c r="Q32" s="238">
        <v>65.2</v>
      </c>
      <c r="R32" s="35"/>
      <c r="S32" s="238">
        <v>8.6999999999999993</v>
      </c>
      <c r="T32" s="238"/>
      <c r="U32" s="238">
        <v>30.5</v>
      </c>
      <c r="W32" s="230"/>
      <c r="X32" s="116">
        <v>23</v>
      </c>
      <c r="Y32" s="181"/>
      <c r="Z32" s="238">
        <v>104.34782608695652</v>
      </c>
      <c r="AA32" s="35"/>
      <c r="AB32" s="238">
        <v>17.391304347826086</v>
      </c>
      <c r="AC32" s="238"/>
      <c r="AD32" s="238">
        <v>26.086956521739129</v>
      </c>
      <c r="AE32" s="2"/>
      <c r="AF32" s="11"/>
      <c r="AG32" s="116">
        <v>23</v>
      </c>
      <c r="AH32" s="181"/>
      <c r="AI32" s="238">
        <v>65.2</v>
      </c>
      <c r="AJ32" s="35"/>
      <c r="AK32" s="238">
        <v>8.6999999999999993</v>
      </c>
      <c r="AL32" s="238"/>
      <c r="AM32" s="238">
        <v>21.8</v>
      </c>
      <c r="AN32" s="240"/>
      <c r="AO32" s="240"/>
    </row>
    <row r="33" spans="1:50" ht="11.4">
      <c r="A33" s="419"/>
      <c r="B33" s="420"/>
      <c r="C33" s="230"/>
      <c r="D33" s="181"/>
      <c r="E33" s="181"/>
      <c r="F33" s="238"/>
      <c r="G33" s="11"/>
      <c r="H33" s="238"/>
      <c r="I33" s="238"/>
      <c r="J33" s="238"/>
      <c r="K33" s="238"/>
      <c r="L33" s="238"/>
      <c r="M33" s="11"/>
      <c r="N33" s="230"/>
      <c r="O33" s="181"/>
      <c r="P33" s="181"/>
      <c r="Q33" s="238"/>
      <c r="R33" s="35"/>
      <c r="S33" s="238"/>
      <c r="T33" s="238"/>
      <c r="U33" s="238"/>
      <c r="W33" s="230"/>
      <c r="X33" s="181"/>
      <c r="Y33" s="181"/>
      <c r="Z33" s="238"/>
      <c r="AA33" s="35"/>
      <c r="AB33" s="238"/>
      <c r="AC33" s="238"/>
      <c r="AD33" s="238"/>
      <c r="AE33" s="2"/>
      <c r="AF33" s="11"/>
      <c r="AG33" s="181"/>
      <c r="AH33" s="181"/>
      <c r="AI33" s="238"/>
      <c r="AJ33" s="35"/>
      <c r="AK33" s="238"/>
      <c r="AL33" s="238"/>
      <c r="AM33" s="238"/>
      <c r="AN33" s="240"/>
      <c r="AO33" s="240"/>
    </row>
    <row r="34" spans="1:50" ht="11.4">
      <c r="A34" s="419"/>
      <c r="B34" s="420" t="s">
        <v>1037</v>
      </c>
      <c r="C34" s="230"/>
      <c r="D34" s="181">
        <v>265</v>
      </c>
      <c r="E34" s="181"/>
      <c r="F34" s="238">
        <v>78.113207547169822</v>
      </c>
      <c r="G34" s="11"/>
      <c r="H34" s="238">
        <v>4.5283018867924527</v>
      </c>
      <c r="I34" s="238"/>
      <c r="J34" s="238">
        <v>29.433962264150942</v>
      </c>
      <c r="K34" s="238"/>
      <c r="L34" s="238">
        <v>0</v>
      </c>
      <c r="M34" s="11"/>
      <c r="N34" s="230"/>
      <c r="O34" s="181">
        <v>268</v>
      </c>
      <c r="P34" s="181"/>
      <c r="Q34" s="238">
        <v>97</v>
      </c>
      <c r="R34" s="35"/>
      <c r="S34" s="238">
        <v>26.5</v>
      </c>
      <c r="T34" s="238"/>
      <c r="U34" s="238">
        <v>29.5</v>
      </c>
      <c r="W34" s="230"/>
      <c r="X34" s="181">
        <v>270</v>
      </c>
      <c r="Y34" s="181"/>
      <c r="Z34" s="238">
        <v>90.740740740740748</v>
      </c>
      <c r="AA34" s="35"/>
      <c r="AB34" s="238">
        <v>24.074074074074073</v>
      </c>
      <c r="AC34" s="238"/>
      <c r="AD34" s="238">
        <v>29.259259259259256</v>
      </c>
      <c r="AE34" s="2"/>
      <c r="AF34" s="11"/>
      <c r="AG34" s="181">
        <v>275</v>
      </c>
      <c r="AH34" s="181"/>
      <c r="AI34" s="238">
        <v>71.7</v>
      </c>
      <c r="AJ34" s="35"/>
      <c r="AK34" s="238">
        <v>6.2</v>
      </c>
      <c r="AL34" s="238"/>
      <c r="AM34" s="238">
        <v>28.7</v>
      </c>
      <c r="AN34" s="240"/>
      <c r="AO34" s="240"/>
    </row>
    <row r="35" spans="1:50" ht="11.4">
      <c r="A35" s="419"/>
      <c r="B35" s="420"/>
      <c r="C35" s="230"/>
      <c r="D35" s="181"/>
      <c r="E35" s="181"/>
      <c r="F35" s="238"/>
      <c r="G35" s="11"/>
      <c r="H35" s="238"/>
      <c r="I35" s="238"/>
      <c r="J35" s="238"/>
      <c r="K35" s="238"/>
      <c r="L35" s="238"/>
      <c r="M35" s="11"/>
      <c r="N35" s="230"/>
      <c r="O35" s="181"/>
      <c r="P35" s="181"/>
      <c r="Q35" s="238"/>
      <c r="R35" s="35"/>
      <c r="S35" s="238"/>
      <c r="T35" s="238"/>
      <c r="U35" s="238"/>
      <c r="W35" s="230"/>
      <c r="X35" s="181"/>
      <c r="Y35" s="181"/>
      <c r="Z35" s="238"/>
      <c r="AA35" s="35"/>
      <c r="AB35" s="238"/>
      <c r="AC35" s="238"/>
      <c r="AD35" s="238"/>
      <c r="AE35" s="2"/>
      <c r="AF35" s="11"/>
      <c r="AG35" s="181"/>
      <c r="AH35" s="181"/>
      <c r="AI35" s="238"/>
      <c r="AJ35" s="35"/>
      <c r="AK35" s="238"/>
      <c r="AL35" s="238"/>
      <c r="AM35" s="238"/>
      <c r="AN35" s="240"/>
      <c r="AO35" s="240"/>
    </row>
    <row r="36" spans="1:50" ht="13.8">
      <c r="A36" s="363" t="s">
        <v>1055</v>
      </c>
      <c r="B36" s="353"/>
      <c r="C36" s="230"/>
      <c r="D36" s="181"/>
      <c r="E36" s="181"/>
      <c r="F36" s="238"/>
      <c r="G36" s="11"/>
      <c r="H36" s="238"/>
      <c r="I36" s="238"/>
      <c r="J36" s="238"/>
      <c r="K36" s="238"/>
      <c r="L36" s="238"/>
      <c r="M36" s="11"/>
      <c r="N36" s="230"/>
      <c r="O36" s="181"/>
      <c r="P36" s="181"/>
      <c r="Q36" s="238"/>
      <c r="R36" s="35"/>
      <c r="S36" s="238"/>
      <c r="T36" s="238"/>
      <c r="U36" s="238"/>
      <c r="W36" s="230"/>
      <c r="X36" s="181"/>
      <c r="Y36" s="181"/>
      <c r="Z36" s="238"/>
      <c r="AA36" s="35"/>
      <c r="AB36" s="238"/>
      <c r="AC36" s="238"/>
      <c r="AD36" s="238"/>
      <c r="AE36" s="2"/>
      <c r="AF36" s="11"/>
      <c r="AG36" s="181"/>
      <c r="AH36" s="181"/>
      <c r="AI36" s="238"/>
      <c r="AJ36" s="35"/>
      <c r="AK36" s="238"/>
      <c r="AL36" s="238"/>
      <c r="AM36" s="238"/>
      <c r="AN36" s="240"/>
      <c r="AO36" s="240"/>
    </row>
    <row r="37" spans="1:50" ht="12">
      <c r="A37" s="363"/>
      <c r="B37" s="353" t="s">
        <v>1019</v>
      </c>
      <c r="C37" s="230"/>
      <c r="D37" s="116">
        <v>201</v>
      </c>
      <c r="E37" s="181"/>
      <c r="F37" s="238">
        <v>78.109452736318403</v>
      </c>
      <c r="G37" s="11"/>
      <c r="H37" s="238">
        <v>0</v>
      </c>
      <c r="I37" s="238"/>
      <c r="J37" s="238">
        <v>40.298507462686565</v>
      </c>
      <c r="K37" s="238"/>
      <c r="L37" s="238">
        <v>20.9</v>
      </c>
      <c r="M37" s="11"/>
      <c r="N37" s="230"/>
      <c r="O37" s="116">
        <v>0</v>
      </c>
      <c r="P37" s="181"/>
      <c r="Q37" s="238">
        <v>0</v>
      </c>
      <c r="R37" s="35"/>
      <c r="S37" s="238">
        <v>0</v>
      </c>
      <c r="T37" s="238"/>
      <c r="U37" s="238">
        <v>0</v>
      </c>
      <c r="W37" s="230"/>
      <c r="X37" s="116">
        <v>0</v>
      </c>
      <c r="Y37" s="181"/>
      <c r="Z37" s="238">
        <v>0</v>
      </c>
      <c r="AA37" s="35"/>
      <c r="AB37" s="238">
        <v>0</v>
      </c>
      <c r="AC37" s="238"/>
      <c r="AD37" s="238">
        <v>0</v>
      </c>
      <c r="AE37" s="2"/>
      <c r="AF37" s="11"/>
      <c r="AG37" s="116">
        <v>0</v>
      </c>
      <c r="AH37" s="181"/>
      <c r="AI37" s="238">
        <v>0</v>
      </c>
      <c r="AJ37" s="35"/>
      <c r="AK37" s="238">
        <v>0</v>
      </c>
      <c r="AL37" s="238"/>
      <c r="AM37" s="238">
        <v>0</v>
      </c>
      <c r="AN37" s="240"/>
      <c r="AO37" s="240"/>
    </row>
    <row r="38" spans="1:50" ht="12">
      <c r="A38" s="363"/>
      <c r="B38" s="353"/>
      <c r="C38" s="230"/>
      <c r="D38" s="181"/>
      <c r="E38" s="181"/>
      <c r="F38" s="238"/>
      <c r="G38" s="11"/>
      <c r="H38" s="238"/>
      <c r="I38" s="238"/>
      <c r="J38" s="238"/>
      <c r="K38" s="238"/>
      <c r="L38" s="238"/>
      <c r="M38" s="11"/>
      <c r="N38" s="230"/>
      <c r="O38" s="181"/>
      <c r="P38" s="181"/>
      <c r="Q38" s="238"/>
      <c r="R38" s="35"/>
      <c r="S38" s="238"/>
      <c r="T38" s="238"/>
      <c r="U38" s="238"/>
      <c r="W38" s="230"/>
      <c r="X38" s="181"/>
      <c r="Y38" s="181"/>
      <c r="Z38" s="238"/>
      <c r="AA38" s="35"/>
      <c r="AB38" s="238"/>
      <c r="AC38" s="238"/>
      <c r="AD38" s="238"/>
      <c r="AE38" s="2"/>
      <c r="AF38" s="11"/>
      <c r="AG38" s="181"/>
      <c r="AH38" s="181"/>
      <c r="AI38" s="238"/>
      <c r="AJ38" s="35"/>
      <c r="AK38" s="238"/>
      <c r="AL38" s="238"/>
      <c r="AM38" s="238"/>
      <c r="AN38" s="240"/>
      <c r="AO38" s="240"/>
    </row>
    <row r="39" spans="1:50" ht="12.6" thickBot="1">
      <c r="A39" s="417" t="s">
        <v>108</v>
      </c>
      <c r="B39" s="422"/>
      <c r="C39" s="421" t="s">
        <v>566</v>
      </c>
      <c r="D39" s="117">
        <v>6604</v>
      </c>
      <c r="E39" s="181"/>
      <c r="F39" s="238">
        <v>63.522107813446397</v>
      </c>
      <c r="G39" s="11"/>
      <c r="H39" s="238">
        <v>0.99939430648092065</v>
      </c>
      <c r="I39" s="238"/>
      <c r="J39" s="238">
        <v>27.165354330708663</v>
      </c>
      <c r="K39" s="238"/>
      <c r="L39" s="238">
        <v>0.7</v>
      </c>
      <c r="M39" s="11"/>
      <c r="N39" s="421" t="s">
        <v>566</v>
      </c>
      <c r="O39" s="117">
        <v>6432</v>
      </c>
      <c r="P39" s="181"/>
      <c r="Q39" s="238">
        <v>79.599999999999994</v>
      </c>
      <c r="R39" s="35"/>
      <c r="S39" s="238">
        <v>16.7</v>
      </c>
      <c r="T39" s="238"/>
      <c r="U39" s="238">
        <v>25</v>
      </c>
      <c r="W39" s="421" t="s">
        <v>566</v>
      </c>
      <c r="X39" s="117">
        <v>6457</v>
      </c>
      <c r="Y39" s="181"/>
      <c r="Z39" s="238">
        <v>98.373857828713028</v>
      </c>
      <c r="AA39" s="35"/>
      <c r="AB39" s="238">
        <v>36.224252748954619</v>
      </c>
      <c r="AC39" s="238"/>
      <c r="AD39" s="238">
        <v>24.825770481647822</v>
      </c>
      <c r="AE39" s="2"/>
      <c r="AF39" s="289" t="s">
        <v>566</v>
      </c>
      <c r="AG39" s="117">
        <v>6449</v>
      </c>
      <c r="AH39" s="181"/>
      <c r="AI39" s="238">
        <v>69.3</v>
      </c>
      <c r="AJ39" s="35"/>
      <c r="AK39" s="238">
        <v>5.2</v>
      </c>
      <c r="AL39" s="238"/>
      <c r="AM39" s="238">
        <v>25.5</v>
      </c>
      <c r="AN39" s="240"/>
      <c r="AO39" s="240"/>
    </row>
    <row r="40" spans="1:50" ht="12" thickTop="1">
      <c r="A40" s="419"/>
      <c r="B40" s="422"/>
      <c r="C40" s="422"/>
      <c r="D40" s="422"/>
      <c r="E40" s="422"/>
      <c r="F40" s="422"/>
      <c r="G40" s="422"/>
      <c r="H40" s="422"/>
      <c r="I40" s="422"/>
      <c r="J40" s="422"/>
      <c r="K40" s="422"/>
      <c r="L40" s="422"/>
      <c r="M40" s="422"/>
      <c r="N40" s="422"/>
      <c r="O40" s="404"/>
      <c r="P40" s="404"/>
      <c r="Q40" s="404"/>
      <c r="R40" s="404"/>
      <c r="S40" s="404"/>
      <c r="T40" s="404"/>
      <c r="U40" s="404"/>
      <c r="V40" s="422"/>
      <c r="W40" s="422"/>
      <c r="X40" s="422"/>
      <c r="Y40" s="422"/>
      <c r="Z40" s="422"/>
      <c r="AA40" s="422"/>
      <c r="AB40" s="422"/>
      <c r="AC40" s="422"/>
      <c r="AD40" s="422"/>
      <c r="AE40" s="422"/>
      <c r="AF40" s="422"/>
      <c r="AN40" s="270"/>
      <c r="AO40" s="270"/>
      <c r="AP40" s="270"/>
      <c r="AQ40" s="270"/>
    </row>
    <row r="41" spans="1:50" ht="11.4">
      <c r="A41" s="419"/>
      <c r="B41" s="422"/>
      <c r="C41" s="422"/>
      <c r="D41" s="422"/>
      <c r="E41" s="422"/>
      <c r="F41" s="422"/>
      <c r="G41" s="422"/>
      <c r="H41" s="422"/>
      <c r="I41" s="422"/>
      <c r="J41" s="422"/>
      <c r="K41" s="422"/>
      <c r="L41" s="422"/>
      <c r="M41" s="422"/>
      <c r="N41" s="422"/>
      <c r="O41" s="422"/>
      <c r="P41" s="404"/>
      <c r="Q41" s="422"/>
      <c r="R41" s="404"/>
      <c r="S41" s="422"/>
      <c r="T41" s="404"/>
      <c r="U41" s="422"/>
      <c r="V41" s="422"/>
      <c r="W41" s="422"/>
      <c r="X41" s="422"/>
      <c r="Y41" s="422"/>
      <c r="Z41" s="422"/>
      <c r="AA41" s="422"/>
      <c r="AB41" s="422"/>
      <c r="AC41" s="422"/>
      <c r="AD41" s="422"/>
      <c r="AE41" s="422"/>
      <c r="AF41" s="422"/>
      <c r="AG41" s="422"/>
      <c r="AH41" s="422"/>
      <c r="AI41" s="422"/>
      <c r="AJ41" s="422"/>
      <c r="AK41" s="422"/>
      <c r="AL41" s="422"/>
      <c r="AM41" s="422"/>
      <c r="AN41" s="270"/>
      <c r="AO41" s="270"/>
      <c r="AP41" s="270"/>
      <c r="AQ41" s="270"/>
    </row>
    <row r="42" spans="1:50" s="267" customFormat="1" ht="11.4">
      <c r="A42" s="424"/>
      <c r="B42" s="425"/>
      <c r="D42" s="969" t="s">
        <v>1043</v>
      </c>
      <c r="E42" s="969"/>
      <c r="F42" s="969"/>
      <c r="G42" s="969"/>
      <c r="H42" s="969"/>
      <c r="I42" s="969"/>
      <c r="J42" s="969"/>
      <c r="K42" s="422"/>
      <c r="L42" s="422"/>
      <c r="M42" s="425"/>
      <c r="O42" s="969" t="s">
        <v>1043</v>
      </c>
      <c r="P42" s="969"/>
      <c r="Q42" s="969"/>
      <c r="R42" s="969"/>
      <c r="S42" s="969"/>
      <c r="T42" s="969"/>
      <c r="U42" s="969"/>
      <c r="V42" s="425"/>
      <c r="X42" s="969" t="s">
        <v>1043</v>
      </c>
      <c r="Y42" s="969"/>
      <c r="Z42" s="969"/>
      <c r="AA42" s="969"/>
      <c r="AB42" s="969"/>
      <c r="AC42" s="969"/>
      <c r="AD42" s="969"/>
      <c r="AE42" s="425"/>
      <c r="AG42" s="969" t="s">
        <v>1043</v>
      </c>
      <c r="AH42" s="969"/>
      <c r="AI42" s="969"/>
      <c r="AJ42" s="969"/>
      <c r="AK42" s="969"/>
      <c r="AL42" s="969"/>
      <c r="AM42" s="969"/>
      <c r="AN42" s="969"/>
      <c r="AO42" s="969"/>
      <c r="AP42" s="268"/>
      <c r="AR42" s="969" t="s">
        <v>1043</v>
      </c>
      <c r="AS42" s="969"/>
      <c r="AT42" s="969"/>
      <c r="AU42" s="969"/>
      <c r="AV42" s="969"/>
      <c r="AW42" s="969"/>
      <c r="AX42" s="969"/>
    </row>
    <row r="43" spans="1:50" s="267" customFormat="1" ht="11.4">
      <c r="A43" s="424"/>
      <c r="B43" s="425"/>
      <c r="D43" s="970" t="s">
        <v>1056</v>
      </c>
      <c r="E43" s="970"/>
      <c r="F43" s="970"/>
      <c r="G43" s="970"/>
      <c r="H43" s="970"/>
      <c r="I43" s="970"/>
      <c r="J43" s="970"/>
      <c r="K43" s="422"/>
      <c r="L43" s="422"/>
      <c r="M43" s="425"/>
      <c r="O43" s="970" t="s">
        <v>1057</v>
      </c>
      <c r="P43" s="970"/>
      <c r="Q43" s="970"/>
      <c r="R43" s="970"/>
      <c r="S43" s="970"/>
      <c r="T43" s="970"/>
      <c r="U43" s="970"/>
      <c r="V43" s="425"/>
      <c r="X43" s="970" t="s">
        <v>841</v>
      </c>
      <c r="Y43" s="970"/>
      <c r="Z43" s="970"/>
      <c r="AA43" s="970"/>
      <c r="AB43" s="970"/>
      <c r="AC43" s="970"/>
      <c r="AD43" s="970"/>
      <c r="AE43" s="425"/>
      <c r="AG43" s="970" t="s">
        <v>1058</v>
      </c>
      <c r="AH43" s="970"/>
      <c r="AI43" s="970"/>
      <c r="AJ43" s="970"/>
      <c r="AK43" s="970"/>
      <c r="AL43" s="970"/>
      <c r="AM43" s="970"/>
      <c r="AN43" s="971"/>
      <c r="AO43" s="971"/>
      <c r="AP43" s="268"/>
      <c r="AR43" s="970" t="s">
        <v>1059</v>
      </c>
      <c r="AS43" s="970"/>
      <c r="AT43" s="970"/>
      <c r="AU43" s="970"/>
      <c r="AV43" s="970"/>
      <c r="AW43" s="970"/>
      <c r="AX43" s="970"/>
    </row>
    <row r="44" spans="1:50" s="267" customFormat="1" ht="11.4">
      <c r="A44" s="424"/>
      <c r="B44" s="425"/>
      <c r="D44" s="412"/>
      <c r="E44" s="412"/>
      <c r="F44" s="412"/>
      <c r="G44" s="412"/>
      <c r="H44" s="412"/>
      <c r="I44" s="412"/>
      <c r="J44" s="412"/>
      <c r="K44" s="422"/>
      <c r="L44" s="422"/>
      <c r="M44" s="425"/>
      <c r="O44" s="412"/>
      <c r="P44" s="412"/>
      <c r="Q44" s="412"/>
      <c r="R44" s="412"/>
      <c r="S44" s="412"/>
      <c r="T44" s="412"/>
      <c r="U44" s="412"/>
      <c r="V44" s="425"/>
      <c r="X44" s="412"/>
      <c r="Y44" s="412"/>
      <c r="Z44" s="412"/>
      <c r="AA44" s="412"/>
      <c r="AB44" s="412"/>
      <c r="AC44" s="412"/>
      <c r="AD44" s="412"/>
      <c r="AE44" s="425"/>
      <c r="AG44" s="412"/>
      <c r="AH44" s="412"/>
      <c r="AI44" s="412"/>
      <c r="AJ44" s="412"/>
      <c r="AK44" s="412"/>
      <c r="AL44" s="412"/>
      <c r="AM44" s="412"/>
      <c r="AN44" s="414"/>
      <c r="AO44" s="414"/>
      <c r="AP44" s="268"/>
      <c r="AR44" s="412"/>
      <c r="AS44" s="412"/>
      <c r="AT44" s="412"/>
      <c r="AU44" s="412"/>
      <c r="AV44" s="412"/>
      <c r="AW44" s="412"/>
      <c r="AX44" s="412"/>
    </row>
    <row r="45" spans="1:50" ht="11.4">
      <c r="A45" s="426"/>
      <c r="B45" s="422"/>
      <c r="C45" s="414"/>
      <c r="D45" s="416"/>
      <c r="E45" s="416"/>
      <c r="F45" s="272"/>
      <c r="G45" s="35"/>
      <c r="H45" s="10" t="s">
        <v>1047</v>
      </c>
      <c r="I45" s="10"/>
      <c r="J45" s="10"/>
      <c r="K45" s="10"/>
      <c r="L45" s="10"/>
      <c r="M45" s="422"/>
      <c r="N45" s="414"/>
      <c r="O45" s="416"/>
      <c r="P45" s="416"/>
      <c r="Q45" s="272"/>
      <c r="R45" s="35"/>
      <c r="S45" s="10" t="s">
        <v>1047</v>
      </c>
      <c r="T45" s="10"/>
      <c r="U45" s="10"/>
      <c r="V45" s="422"/>
      <c r="X45" s="416"/>
      <c r="Y45" s="416"/>
      <c r="Z45" s="272"/>
      <c r="AA45" s="35"/>
      <c r="AB45" s="10" t="s">
        <v>1047</v>
      </c>
      <c r="AC45" s="10"/>
      <c r="AD45" s="10"/>
      <c r="AE45" s="422"/>
      <c r="AF45" s="414"/>
      <c r="AG45" s="416"/>
      <c r="AH45" s="416"/>
      <c r="AI45" s="272"/>
      <c r="AJ45" s="35"/>
      <c r="AK45" s="10" t="s">
        <v>1047</v>
      </c>
      <c r="AL45" s="10"/>
      <c r="AM45" s="10"/>
      <c r="AN45" s="414"/>
      <c r="AO45" s="414"/>
      <c r="AP45" s="270"/>
      <c r="AQ45" s="414"/>
      <c r="AR45" s="414"/>
      <c r="AS45" s="414"/>
      <c r="AT45" s="414"/>
      <c r="AU45" s="414"/>
      <c r="AV45" s="414"/>
      <c r="AW45" s="414"/>
      <c r="AX45" s="414"/>
    </row>
    <row r="46" spans="1:50" ht="11.4">
      <c r="A46" s="426"/>
      <c r="B46" s="422"/>
      <c r="C46" s="414"/>
      <c r="D46" s="6"/>
      <c r="E46" s="6"/>
      <c r="F46" s="272"/>
      <c r="G46" s="35"/>
      <c r="H46" s="10" t="s">
        <v>1048</v>
      </c>
      <c r="I46" s="10"/>
      <c r="J46" s="272"/>
      <c r="K46" s="10"/>
      <c r="L46" s="6"/>
      <c r="O46" s="6"/>
      <c r="P46" s="6"/>
      <c r="Q46" s="272"/>
      <c r="R46" s="35"/>
      <c r="S46" s="10" t="s">
        <v>1048</v>
      </c>
      <c r="T46" s="10"/>
      <c r="U46" s="272"/>
      <c r="V46" s="422"/>
      <c r="W46" s="414"/>
      <c r="X46" s="6"/>
      <c r="Y46" s="6"/>
      <c r="Z46" s="272"/>
      <c r="AA46" s="35"/>
      <c r="AB46" s="10" t="s">
        <v>1048</v>
      </c>
      <c r="AC46" s="10"/>
      <c r="AD46" s="272"/>
      <c r="AE46" s="422"/>
      <c r="AG46" s="6"/>
      <c r="AH46" s="6"/>
      <c r="AI46" s="272"/>
      <c r="AJ46" s="35"/>
      <c r="AK46" s="10" t="s">
        <v>1048</v>
      </c>
      <c r="AL46" s="10"/>
      <c r="AM46" s="272"/>
      <c r="AN46" s="232"/>
      <c r="AO46" s="232"/>
      <c r="AP46" s="270"/>
      <c r="AQ46" s="414"/>
      <c r="AR46" s="414"/>
      <c r="AS46" s="414"/>
      <c r="AT46" s="315"/>
      <c r="AU46" s="270"/>
      <c r="AV46" s="427" t="s">
        <v>1047</v>
      </c>
      <c r="AW46" s="427"/>
      <c r="AX46" s="427"/>
    </row>
    <row r="47" spans="1:50" ht="11.4">
      <c r="A47" s="426"/>
      <c r="B47" s="422"/>
      <c r="C47" s="414"/>
      <c r="D47" s="6" t="s">
        <v>1049</v>
      </c>
      <c r="E47" s="6"/>
      <c r="F47" s="272" t="s">
        <v>1050</v>
      </c>
      <c r="G47" s="35"/>
      <c r="H47" s="10" t="s">
        <v>1051</v>
      </c>
      <c r="I47" s="10"/>
      <c r="J47" s="272" t="s">
        <v>1052</v>
      </c>
      <c r="K47" s="10"/>
      <c r="L47" s="10"/>
      <c r="O47" s="6" t="s">
        <v>1049</v>
      </c>
      <c r="P47" s="6"/>
      <c r="Q47" s="272" t="s">
        <v>1050</v>
      </c>
      <c r="R47" s="35"/>
      <c r="S47" s="10" t="s">
        <v>1051</v>
      </c>
      <c r="T47" s="10"/>
      <c r="U47" s="272" t="s">
        <v>1052</v>
      </c>
      <c r="V47" s="422"/>
      <c r="W47" s="414"/>
      <c r="X47" s="6" t="s">
        <v>1049</v>
      </c>
      <c r="Y47" s="6"/>
      <c r="Z47" s="272" t="s">
        <v>1050</v>
      </c>
      <c r="AA47" s="35"/>
      <c r="AB47" s="10" t="s">
        <v>1051</v>
      </c>
      <c r="AC47" s="10"/>
      <c r="AD47" s="272" t="s">
        <v>1052</v>
      </c>
      <c r="AE47" s="422"/>
      <c r="AF47" s="414"/>
      <c r="AG47" s="6" t="s">
        <v>1049</v>
      </c>
      <c r="AH47" s="6"/>
      <c r="AI47" s="272" t="s">
        <v>1050</v>
      </c>
      <c r="AJ47" s="35"/>
      <c r="AK47" s="10" t="s">
        <v>1051</v>
      </c>
      <c r="AL47" s="10"/>
      <c r="AM47" s="272" t="s">
        <v>1052</v>
      </c>
      <c r="AN47" s="232"/>
      <c r="AO47" s="315"/>
      <c r="AP47" s="270"/>
      <c r="AQ47" s="414"/>
      <c r="AR47" s="232" t="s">
        <v>1049</v>
      </c>
      <c r="AS47" s="232"/>
      <c r="AT47" s="315" t="s">
        <v>1050</v>
      </c>
      <c r="AU47" s="270"/>
      <c r="AV47" s="427" t="s">
        <v>1060</v>
      </c>
      <c r="AW47" s="427"/>
      <c r="AX47" s="315" t="s">
        <v>1052</v>
      </c>
    </row>
    <row r="48" spans="1:50" ht="11.4">
      <c r="A48" s="426"/>
      <c r="B48" s="422"/>
      <c r="C48" s="414"/>
      <c r="D48" s="13" t="s">
        <v>1053</v>
      </c>
      <c r="E48" s="6"/>
      <c r="F48" s="13" t="s">
        <v>1054</v>
      </c>
      <c r="G48" s="11"/>
      <c r="H48" s="13" t="s">
        <v>1054</v>
      </c>
      <c r="I48" s="6"/>
      <c r="J48" s="13" t="s">
        <v>1054</v>
      </c>
      <c r="K48" s="6"/>
      <c r="L48" s="10"/>
      <c r="O48" s="13" t="s">
        <v>1053</v>
      </c>
      <c r="P48" s="6"/>
      <c r="Q48" s="13" t="s">
        <v>1054</v>
      </c>
      <c r="R48" s="11"/>
      <c r="S48" s="13" t="s">
        <v>1054</v>
      </c>
      <c r="T48" s="6"/>
      <c r="U48" s="13" t="s">
        <v>1054</v>
      </c>
      <c r="V48" s="422"/>
      <c r="W48" s="414"/>
      <c r="X48" s="13" t="s">
        <v>1053</v>
      </c>
      <c r="Y48" s="6"/>
      <c r="Z48" s="13" t="s">
        <v>1054</v>
      </c>
      <c r="AA48" s="11"/>
      <c r="AB48" s="13" t="s">
        <v>1054</v>
      </c>
      <c r="AC48" s="6"/>
      <c r="AD48" s="13" t="s">
        <v>1054</v>
      </c>
      <c r="AE48" s="422"/>
      <c r="AF48" s="414"/>
      <c r="AG48" s="13" t="s">
        <v>1053</v>
      </c>
      <c r="AH48" s="6"/>
      <c r="AI48" s="13" t="s">
        <v>1054</v>
      </c>
      <c r="AJ48" s="11"/>
      <c r="AK48" s="13" t="s">
        <v>1054</v>
      </c>
      <c r="AL48" s="6"/>
      <c r="AM48" s="13" t="s">
        <v>1054</v>
      </c>
      <c r="AN48" s="232"/>
      <c r="AO48" s="232"/>
      <c r="AP48" s="270"/>
      <c r="AQ48" s="414"/>
      <c r="AR48" s="229" t="s">
        <v>1061</v>
      </c>
      <c r="AS48" s="232"/>
      <c r="AT48" s="229" t="s">
        <v>1062</v>
      </c>
      <c r="AU48" s="230"/>
      <c r="AV48" s="229" t="s">
        <v>1063</v>
      </c>
      <c r="AW48" s="232"/>
      <c r="AX48" s="229" t="s">
        <v>1062</v>
      </c>
    </row>
    <row r="49" spans="1:50" ht="11.4">
      <c r="A49" s="426"/>
      <c r="B49" s="422"/>
      <c r="C49" s="230"/>
      <c r="D49" s="230"/>
      <c r="E49" s="11"/>
      <c r="F49" s="230"/>
      <c r="G49" s="11"/>
      <c r="H49" s="230"/>
      <c r="I49" s="11"/>
      <c r="J49" s="230"/>
      <c r="K49" s="11"/>
      <c r="L49" s="10"/>
      <c r="P49" s="226"/>
      <c r="R49" s="226"/>
      <c r="T49" s="226"/>
      <c r="V49" s="422"/>
      <c r="W49" s="230"/>
      <c r="AE49" s="422"/>
      <c r="AF49" s="230"/>
      <c r="AG49" s="230"/>
      <c r="AH49" s="230"/>
      <c r="AI49" s="230"/>
      <c r="AJ49" s="230"/>
      <c r="AK49" s="230"/>
      <c r="AL49" s="230"/>
      <c r="AM49" s="230"/>
      <c r="AN49" s="270"/>
      <c r="AO49" s="230"/>
      <c r="AP49" s="270"/>
      <c r="AQ49" s="230"/>
      <c r="AR49" s="230"/>
      <c r="AS49" s="230"/>
      <c r="AT49" s="230"/>
      <c r="AU49" s="230"/>
      <c r="AV49" s="230"/>
      <c r="AW49" s="230"/>
      <c r="AX49" s="230"/>
    </row>
    <row r="50" spans="1:50" ht="12">
      <c r="A50" s="417" t="s">
        <v>1007</v>
      </c>
      <c r="B50" s="418"/>
      <c r="C50" s="230"/>
      <c r="D50" s="11"/>
      <c r="E50" s="11"/>
      <c r="F50" s="11"/>
      <c r="G50" s="11"/>
      <c r="H50" s="11"/>
      <c r="I50" s="11"/>
      <c r="J50" s="11"/>
      <c r="K50" s="11"/>
      <c r="L50" s="10"/>
      <c r="P50" s="226"/>
      <c r="R50" s="226"/>
      <c r="T50" s="226"/>
      <c r="V50" s="418"/>
      <c r="W50" s="230"/>
      <c r="AE50" s="418"/>
      <c r="AF50" s="230"/>
      <c r="AG50" s="230"/>
      <c r="AH50" s="230"/>
      <c r="AI50" s="230"/>
      <c r="AJ50" s="230"/>
      <c r="AK50" s="230"/>
      <c r="AL50" s="230"/>
      <c r="AM50" s="230"/>
      <c r="AN50" s="270"/>
      <c r="AO50" s="230"/>
      <c r="AP50" s="270"/>
      <c r="AQ50" s="230"/>
      <c r="AR50" s="230"/>
      <c r="AS50" s="230"/>
      <c r="AT50" s="230"/>
      <c r="AU50" s="230"/>
      <c r="AV50" s="230"/>
      <c r="AW50" s="230"/>
      <c r="AX50" s="230"/>
    </row>
    <row r="51" spans="1:50" ht="11.4">
      <c r="A51" s="419"/>
      <c r="B51" s="420" t="s">
        <v>1032</v>
      </c>
      <c r="C51" s="421" t="s">
        <v>566</v>
      </c>
      <c r="D51" s="181">
        <v>3941</v>
      </c>
      <c r="E51" s="181"/>
      <c r="F51" s="238">
        <v>74.599999999999994</v>
      </c>
      <c r="G51" s="11"/>
      <c r="H51" s="238">
        <v>0.8</v>
      </c>
      <c r="I51" s="238"/>
      <c r="J51" s="238">
        <v>25.1</v>
      </c>
      <c r="K51" s="238"/>
      <c r="L51" s="238"/>
      <c r="N51" s="421" t="s">
        <v>566</v>
      </c>
      <c r="O51" s="181">
        <v>3961</v>
      </c>
      <c r="P51" s="181"/>
      <c r="Q51" s="238">
        <v>68.7</v>
      </c>
      <c r="R51" s="11"/>
      <c r="S51" s="238">
        <v>0.4</v>
      </c>
      <c r="T51" s="238"/>
      <c r="U51" s="238">
        <v>24.5</v>
      </c>
      <c r="V51" s="420"/>
      <c r="W51" s="421" t="s">
        <v>566</v>
      </c>
      <c r="X51" s="181">
        <v>3969</v>
      </c>
      <c r="Y51" s="181"/>
      <c r="Z51" s="238">
        <v>70.099999999999994</v>
      </c>
      <c r="AA51" s="11"/>
      <c r="AB51" s="238">
        <v>2</v>
      </c>
      <c r="AC51" s="238"/>
      <c r="AD51" s="238">
        <v>24.4</v>
      </c>
      <c r="AE51" s="420"/>
      <c r="AF51" s="421" t="s">
        <v>566</v>
      </c>
      <c r="AG51" s="236">
        <v>3943</v>
      </c>
      <c r="AH51" s="21"/>
      <c r="AI51" s="319">
        <v>69.400000000000006</v>
      </c>
      <c r="AJ51" s="5"/>
      <c r="AK51" s="319">
        <v>0.7</v>
      </c>
      <c r="AL51" s="428"/>
      <c r="AM51" s="319">
        <v>25</v>
      </c>
      <c r="AN51" s="240"/>
      <c r="AO51" s="240"/>
      <c r="AP51" s="270"/>
      <c r="AQ51" s="421" t="s">
        <v>566</v>
      </c>
      <c r="AR51" s="181">
        <v>3791</v>
      </c>
      <c r="AS51" s="181"/>
      <c r="AT51" s="238">
        <v>64.8</v>
      </c>
      <c r="AU51" s="11"/>
      <c r="AV51" s="238">
        <v>6.5</v>
      </c>
      <c r="AW51" s="238"/>
      <c r="AX51" s="238">
        <v>23.2</v>
      </c>
    </row>
    <row r="52" spans="1:50" ht="11.4">
      <c r="A52" s="419"/>
      <c r="B52" s="420" t="s">
        <v>1033</v>
      </c>
      <c r="C52" s="230"/>
      <c r="D52" s="116">
        <v>216</v>
      </c>
      <c r="E52" s="181"/>
      <c r="F52" s="238">
        <v>69.400000000000006</v>
      </c>
      <c r="G52" s="11"/>
      <c r="H52" s="259">
        <v>0.5</v>
      </c>
      <c r="I52" s="238"/>
      <c r="J52" s="238">
        <v>17.600000000000001</v>
      </c>
      <c r="K52" s="238"/>
      <c r="L52" s="238"/>
      <c r="N52" s="230"/>
      <c r="O52" s="116">
        <v>222</v>
      </c>
      <c r="P52" s="181"/>
      <c r="Q52" s="238">
        <v>61.7</v>
      </c>
      <c r="R52" s="11"/>
      <c r="S52" s="238">
        <v>0</v>
      </c>
      <c r="T52" s="238"/>
      <c r="U52" s="238">
        <v>27.5</v>
      </c>
      <c r="V52" s="353"/>
      <c r="W52" s="230"/>
      <c r="X52" s="116">
        <v>228</v>
      </c>
      <c r="Y52" s="181"/>
      <c r="Z52" s="238">
        <v>68.900000000000006</v>
      </c>
      <c r="AA52" s="11"/>
      <c r="AB52" s="238">
        <v>0.4</v>
      </c>
      <c r="AC52" s="238"/>
      <c r="AD52" s="238">
        <v>26.3</v>
      </c>
      <c r="AE52" s="353"/>
      <c r="AF52" s="230"/>
      <c r="AG52" s="429">
        <v>230</v>
      </c>
      <c r="AH52" s="21"/>
      <c r="AI52" s="319">
        <v>68.7</v>
      </c>
      <c r="AJ52" s="5"/>
      <c r="AK52" s="319">
        <v>0.4</v>
      </c>
      <c r="AL52" s="428"/>
      <c r="AM52" s="319">
        <v>24.3</v>
      </c>
      <c r="AN52" s="240"/>
      <c r="AO52" s="240"/>
      <c r="AP52" s="270"/>
      <c r="AQ52" s="230"/>
      <c r="AR52" s="116">
        <v>407</v>
      </c>
      <c r="AS52" s="181"/>
      <c r="AT52" s="238">
        <v>59.5</v>
      </c>
      <c r="AU52" s="11"/>
      <c r="AV52" s="238">
        <v>5.9</v>
      </c>
      <c r="AW52" s="238"/>
      <c r="AX52" s="238">
        <v>20.399999999999999</v>
      </c>
    </row>
    <row r="53" spans="1:50" ht="11.4">
      <c r="A53" s="419"/>
      <c r="B53" s="420" t="s">
        <v>1034</v>
      </c>
      <c r="C53" s="230"/>
      <c r="D53" s="181">
        <v>4157</v>
      </c>
      <c r="E53" s="181"/>
      <c r="F53" s="238">
        <v>74.400000000000006</v>
      </c>
      <c r="G53" s="11"/>
      <c r="H53" s="238">
        <v>0.8</v>
      </c>
      <c r="I53" s="238"/>
      <c r="J53" s="238">
        <v>24.7</v>
      </c>
      <c r="K53" s="238"/>
      <c r="L53" s="238"/>
      <c r="N53" s="230"/>
      <c r="O53" s="181">
        <v>4183</v>
      </c>
      <c r="P53" s="181"/>
      <c r="Q53" s="238">
        <v>68.400000000000006</v>
      </c>
      <c r="R53" s="11"/>
      <c r="S53" s="238">
        <v>0.4</v>
      </c>
      <c r="T53" s="238"/>
      <c r="U53" s="238">
        <v>24.6</v>
      </c>
      <c r="V53" s="353"/>
      <c r="W53" s="230"/>
      <c r="X53" s="181">
        <v>4197</v>
      </c>
      <c r="Y53" s="181"/>
      <c r="Z53" s="238">
        <v>70.099999999999994</v>
      </c>
      <c r="AA53" s="11"/>
      <c r="AB53" s="238">
        <v>1.9</v>
      </c>
      <c r="AC53" s="238"/>
      <c r="AD53" s="238">
        <v>24.5</v>
      </c>
      <c r="AE53" s="353"/>
      <c r="AF53" s="230"/>
      <c r="AG53" s="236">
        <v>4173</v>
      </c>
      <c r="AH53" s="21"/>
      <c r="AI53" s="428">
        <v>69.400000000000006</v>
      </c>
      <c r="AJ53" s="5"/>
      <c r="AK53" s="428">
        <v>0.7</v>
      </c>
      <c r="AL53" s="428"/>
      <c r="AM53" s="428">
        <v>25</v>
      </c>
      <c r="AN53" s="240"/>
      <c r="AO53" s="240"/>
      <c r="AP53" s="270"/>
      <c r="AQ53" s="230"/>
      <c r="AR53" s="181"/>
      <c r="AS53" s="181"/>
      <c r="AT53" s="238"/>
      <c r="AU53" s="11"/>
      <c r="AV53" s="238"/>
      <c r="AW53" s="238"/>
      <c r="AX53" s="238"/>
    </row>
    <row r="54" spans="1:50" ht="11.4">
      <c r="A54" s="419"/>
      <c r="B54" s="420"/>
      <c r="C54" s="230"/>
      <c r="D54" s="181"/>
      <c r="E54" s="181"/>
      <c r="F54" s="238"/>
      <c r="G54" s="11"/>
      <c r="H54" s="238"/>
      <c r="I54" s="238"/>
      <c r="J54" s="238"/>
      <c r="K54" s="238"/>
      <c r="L54" s="238"/>
      <c r="N54" s="230"/>
      <c r="O54" s="181"/>
      <c r="P54" s="181"/>
      <c r="Q54" s="238"/>
      <c r="R54" s="11"/>
      <c r="S54" s="238"/>
      <c r="T54" s="238"/>
      <c r="U54" s="238"/>
      <c r="V54" s="353"/>
      <c r="W54" s="230"/>
      <c r="X54" s="181"/>
      <c r="Y54" s="181"/>
      <c r="Z54" s="238"/>
      <c r="AA54" s="11"/>
      <c r="AB54" s="238"/>
      <c r="AC54" s="238"/>
      <c r="AD54" s="238"/>
      <c r="AE54" s="353"/>
      <c r="AF54" s="230"/>
      <c r="AG54" s="236"/>
      <c r="AH54" s="21"/>
      <c r="AI54" s="428"/>
      <c r="AJ54" s="5"/>
      <c r="AK54" s="428"/>
      <c r="AL54" s="428"/>
      <c r="AM54" s="428"/>
      <c r="AN54" s="240"/>
      <c r="AO54" s="240"/>
      <c r="AP54" s="270"/>
      <c r="AQ54" s="230"/>
      <c r="AR54" s="181"/>
      <c r="AS54" s="181"/>
      <c r="AT54" s="238"/>
      <c r="AU54" s="11"/>
      <c r="AV54" s="238"/>
      <c r="AW54" s="238"/>
      <c r="AX54" s="238"/>
    </row>
    <row r="55" spans="1:50" ht="11.4">
      <c r="A55" s="419"/>
      <c r="B55" s="420" t="s">
        <v>1013</v>
      </c>
      <c r="C55" s="230"/>
      <c r="D55" s="181">
        <v>1431</v>
      </c>
      <c r="E55" s="181"/>
      <c r="F55" s="238">
        <v>77.8</v>
      </c>
      <c r="G55" s="11"/>
      <c r="H55" s="238">
        <v>30.3</v>
      </c>
      <c r="I55" s="238"/>
      <c r="J55" s="238">
        <v>24.2</v>
      </c>
      <c r="K55" s="238"/>
      <c r="L55" s="238"/>
      <c r="N55" s="230"/>
      <c r="O55" s="181">
        <v>1430</v>
      </c>
      <c r="P55" s="181"/>
      <c r="Q55" s="238">
        <v>80.5</v>
      </c>
      <c r="R55" s="11"/>
      <c r="S55" s="238">
        <v>23.1</v>
      </c>
      <c r="T55" s="238"/>
      <c r="U55" s="238">
        <v>24.2</v>
      </c>
      <c r="V55" s="353"/>
      <c r="W55" s="230"/>
      <c r="X55" s="181">
        <v>1416</v>
      </c>
      <c r="Y55" s="181"/>
      <c r="Z55" s="238">
        <v>82.6</v>
      </c>
      <c r="AA55" s="11"/>
      <c r="AB55" s="238">
        <v>34.700000000000003</v>
      </c>
      <c r="AC55" s="238"/>
      <c r="AD55" s="238">
        <v>21.8</v>
      </c>
      <c r="AE55" s="353"/>
      <c r="AF55" s="230"/>
      <c r="AG55" s="236">
        <v>1416</v>
      </c>
      <c r="AH55" s="21"/>
      <c r="AI55" s="428">
        <v>87.5</v>
      </c>
      <c r="AJ55" s="5"/>
      <c r="AK55" s="428">
        <v>37.1</v>
      </c>
      <c r="AL55" s="428"/>
      <c r="AM55" s="428">
        <v>23.8</v>
      </c>
      <c r="AN55" s="240"/>
      <c r="AO55" s="240"/>
      <c r="AP55" s="270"/>
      <c r="AQ55" s="230"/>
      <c r="AR55" s="181">
        <v>1441</v>
      </c>
      <c r="AS55" s="181"/>
      <c r="AT55" s="238">
        <v>298.10000000000002</v>
      </c>
      <c r="AU55" s="11"/>
      <c r="AV55" s="238">
        <v>257.89999999999998</v>
      </c>
      <c r="AW55" s="238"/>
      <c r="AX55" s="238">
        <v>23.5</v>
      </c>
    </row>
    <row r="56" spans="1:50" ht="13.2">
      <c r="A56" s="419"/>
      <c r="B56" s="353" t="s">
        <v>1035</v>
      </c>
      <c r="C56" s="230"/>
      <c r="D56" s="116">
        <v>573</v>
      </c>
      <c r="E56" s="181"/>
      <c r="F56" s="238">
        <v>75.2</v>
      </c>
      <c r="G56" s="11"/>
      <c r="H56" s="238">
        <v>9.1</v>
      </c>
      <c r="I56" s="238"/>
      <c r="J56" s="238">
        <v>33.9</v>
      </c>
      <c r="K56" s="238"/>
      <c r="L56" s="238"/>
      <c r="N56" s="230"/>
      <c r="O56" s="116">
        <v>591</v>
      </c>
      <c r="P56" s="181"/>
      <c r="Q56" s="238">
        <v>61.4</v>
      </c>
      <c r="R56" s="11"/>
      <c r="S56" s="238">
        <v>4.4000000000000004</v>
      </c>
      <c r="T56" s="238"/>
      <c r="U56" s="238">
        <v>27.3</v>
      </c>
      <c r="V56" s="353"/>
      <c r="W56" s="230"/>
      <c r="X56" s="116">
        <v>592</v>
      </c>
      <c r="Y56" s="181"/>
      <c r="Z56" s="238">
        <v>65.7</v>
      </c>
      <c r="AA56" s="11"/>
      <c r="AB56" s="238">
        <v>8.3000000000000007</v>
      </c>
      <c r="AC56" s="238"/>
      <c r="AD56" s="238">
        <v>28.4</v>
      </c>
      <c r="AE56" s="353"/>
      <c r="AF56" s="230"/>
      <c r="AG56" s="429">
        <v>592</v>
      </c>
      <c r="AH56" s="21"/>
      <c r="AI56" s="428">
        <v>63.5</v>
      </c>
      <c r="AJ56" s="5"/>
      <c r="AK56" s="428">
        <v>7.3</v>
      </c>
      <c r="AL56" s="428"/>
      <c r="AM56" s="428">
        <v>29.2</v>
      </c>
      <c r="AN56" s="240"/>
      <c r="AO56" s="240"/>
      <c r="AP56" s="270"/>
      <c r="AQ56" s="230"/>
      <c r="AR56" s="116">
        <v>626</v>
      </c>
      <c r="AS56" s="181"/>
      <c r="AT56" s="238">
        <v>148.6</v>
      </c>
      <c r="AU56" s="11"/>
      <c r="AV56" s="238">
        <v>91.3</v>
      </c>
      <c r="AW56" s="238"/>
      <c r="AX56" s="238">
        <v>25.5</v>
      </c>
    </row>
    <row r="57" spans="1:50" ht="11.4">
      <c r="A57" s="419"/>
      <c r="B57" s="420"/>
      <c r="C57" s="230"/>
      <c r="D57" s="181"/>
      <c r="E57" s="181"/>
      <c r="F57" s="238"/>
      <c r="G57" s="11"/>
      <c r="H57" s="238"/>
      <c r="I57" s="238"/>
      <c r="J57" s="238"/>
      <c r="K57" s="238"/>
      <c r="L57" s="238"/>
      <c r="N57" s="230"/>
      <c r="O57" s="181"/>
      <c r="P57" s="181"/>
      <c r="Q57" s="238"/>
      <c r="R57" s="11"/>
      <c r="S57" s="238"/>
      <c r="T57" s="238"/>
      <c r="U57" s="238"/>
      <c r="V57" s="353"/>
      <c r="W57" s="230"/>
      <c r="X57" s="181"/>
      <c r="Y57" s="181"/>
      <c r="Z57" s="238"/>
      <c r="AA57" s="11"/>
      <c r="AB57" s="238"/>
      <c r="AC57" s="238"/>
      <c r="AD57" s="238"/>
      <c r="AE57" s="353"/>
      <c r="AF57" s="230"/>
      <c r="AG57" s="236"/>
      <c r="AH57" s="21"/>
      <c r="AI57" s="428"/>
      <c r="AJ57" s="5"/>
      <c r="AK57" s="428"/>
      <c r="AL57" s="428"/>
      <c r="AM57" s="428"/>
      <c r="AN57" s="240"/>
      <c r="AO57" s="240"/>
      <c r="AP57" s="270"/>
      <c r="AQ57" s="230"/>
      <c r="AR57" s="181"/>
      <c r="AS57" s="181"/>
      <c r="AT57" s="238"/>
      <c r="AU57" s="11"/>
      <c r="AV57" s="238"/>
      <c r="AW57" s="238"/>
      <c r="AX57" s="238"/>
    </row>
    <row r="58" spans="1:50" ht="11.4">
      <c r="A58" s="419"/>
      <c r="B58" s="420" t="s">
        <v>1064</v>
      </c>
      <c r="C58" s="230"/>
      <c r="D58" s="181">
        <v>6161</v>
      </c>
      <c r="E58" s="181"/>
      <c r="F58" s="238">
        <v>75.2</v>
      </c>
      <c r="G58" s="11"/>
      <c r="H58" s="238">
        <v>8.4</v>
      </c>
      <c r="I58" s="238"/>
      <c r="J58" s="238">
        <v>25.5</v>
      </c>
      <c r="K58" s="238"/>
      <c r="L58" s="238"/>
      <c r="N58" s="230"/>
      <c r="O58" s="181">
        <v>6204</v>
      </c>
      <c r="P58" s="181"/>
      <c r="Q58" s="238">
        <v>70.5</v>
      </c>
      <c r="R58" s="11"/>
      <c r="S58" s="238">
        <v>6</v>
      </c>
      <c r="T58" s="238"/>
      <c r="U58" s="238">
        <v>24.8</v>
      </c>
      <c r="V58" s="353"/>
      <c r="W58" s="230"/>
      <c r="X58" s="181">
        <v>6205</v>
      </c>
      <c r="Y58" s="181"/>
      <c r="Z58" s="238">
        <v>72.5</v>
      </c>
      <c r="AA58" s="11"/>
      <c r="AB58" s="238">
        <v>10</v>
      </c>
      <c r="AC58" s="238"/>
      <c r="AD58" s="238">
        <v>24.3</v>
      </c>
      <c r="AE58" s="353"/>
      <c r="AF58" s="230"/>
      <c r="AG58" s="236">
        <v>6181</v>
      </c>
      <c r="AH58" s="21"/>
      <c r="AI58" s="428">
        <v>73</v>
      </c>
      <c r="AJ58" s="5"/>
      <c r="AK58" s="428">
        <v>9.6999999999999993</v>
      </c>
      <c r="AL58" s="428"/>
      <c r="AM58" s="428">
        <v>25.1</v>
      </c>
      <c r="AN58" s="240"/>
      <c r="AO58" s="240"/>
      <c r="AP58" s="270"/>
      <c r="AQ58" s="230"/>
      <c r="AR58" s="181">
        <v>6265</v>
      </c>
      <c r="AS58" s="181"/>
      <c r="AT58" s="238">
        <v>126.5</v>
      </c>
      <c r="AU58" s="11"/>
      <c r="AV58" s="238">
        <v>72.8</v>
      </c>
      <c r="AW58" s="238"/>
      <c r="AX58" s="238">
        <v>23.3</v>
      </c>
    </row>
    <row r="59" spans="1:50" ht="11.4">
      <c r="A59" s="419"/>
      <c r="B59" s="420"/>
      <c r="C59" s="230"/>
      <c r="D59" s="181"/>
      <c r="E59" s="181"/>
      <c r="F59" s="238"/>
      <c r="G59" s="11"/>
      <c r="H59" s="238"/>
      <c r="I59" s="238"/>
      <c r="J59" s="238"/>
      <c r="K59" s="238"/>
      <c r="L59" s="238"/>
      <c r="N59" s="230"/>
      <c r="O59" s="181"/>
      <c r="P59" s="181"/>
      <c r="Q59" s="238"/>
      <c r="R59" s="11"/>
      <c r="S59" s="238"/>
      <c r="T59" s="238"/>
      <c r="U59" s="238"/>
      <c r="V59" s="353"/>
      <c r="W59" s="230"/>
      <c r="X59" s="181"/>
      <c r="Y59" s="181"/>
      <c r="Z59" s="238"/>
      <c r="AA59" s="11"/>
      <c r="AB59" s="238"/>
      <c r="AC59" s="238"/>
      <c r="AD59" s="238"/>
      <c r="AE59" s="353"/>
      <c r="AF59" s="230"/>
      <c r="AG59" s="236"/>
      <c r="AH59" s="21"/>
      <c r="AI59" s="428"/>
      <c r="AJ59" s="5"/>
      <c r="AK59" s="428"/>
      <c r="AL59" s="428"/>
      <c r="AM59" s="428"/>
      <c r="AN59" s="230"/>
      <c r="AO59" s="240"/>
      <c r="AP59" s="270"/>
      <c r="AQ59" s="230"/>
      <c r="AR59" s="181"/>
      <c r="AS59" s="181"/>
      <c r="AT59" s="238"/>
      <c r="AU59" s="11"/>
      <c r="AV59" s="238"/>
      <c r="AW59" s="238"/>
      <c r="AX59" s="238"/>
    </row>
    <row r="60" spans="1:50" ht="12">
      <c r="A60" s="417" t="s">
        <v>1015</v>
      </c>
      <c r="B60" s="422"/>
      <c r="C60" s="230"/>
      <c r="D60" s="181"/>
      <c r="E60" s="181"/>
      <c r="F60" s="238"/>
      <c r="G60" s="11"/>
      <c r="H60" s="238"/>
      <c r="I60" s="238"/>
      <c r="J60" s="238"/>
      <c r="K60" s="238"/>
      <c r="L60" s="238"/>
      <c r="N60" s="230"/>
      <c r="O60" s="181"/>
      <c r="P60" s="181"/>
      <c r="Q60" s="238"/>
      <c r="R60" s="11"/>
      <c r="S60" s="238"/>
      <c r="T60" s="238"/>
      <c r="U60" s="238"/>
      <c r="V60" s="404"/>
      <c r="W60" s="230"/>
      <c r="X60" s="181"/>
      <c r="Y60" s="181"/>
      <c r="Z60" s="238"/>
      <c r="AA60" s="11"/>
      <c r="AB60" s="238"/>
      <c r="AC60" s="238"/>
      <c r="AD60" s="238"/>
      <c r="AE60" s="404"/>
      <c r="AF60" s="230"/>
      <c r="AG60" s="236"/>
      <c r="AH60" s="21"/>
      <c r="AI60" s="428"/>
      <c r="AJ60" s="5"/>
      <c r="AK60" s="428"/>
      <c r="AL60" s="428"/>
      <c r="AM60" s="428"/>
      <c r="AN60" s="230"/>
      <c r="AO60" s="240"/>
      <c r="AP60" s="270"/>
      <c r="AQ60" s="230"/>
      <c r="AR60" s="181"/>
      <c r="AS60" s="181"/>
      <c r="AT60" s="238"/>
      <c r="AU60" s="11"/>
      <c r="AV60" s="238"/>
      <c r="AW60" s="238"/>
      <c r="AX60" s="238"/>
    </row>
    <row r="61" spans="1:50" ht="11.4">
      <c r="A61" s="419"/>
      <c r="B61" s="420" t="s">
        <v>1032</v>
      </c>
      <c r="C61" s="230"/>
      <c r="D61" s="181">
        <v>164</v>
      </c>
      <c r="E61" s="2"/>
      <c r="F61" s="238">
        <v>76.2</v>
      </c>
      <c r="G61" s="35"/>
      <c r="H61" s="238">
        <v>1.2</v>
      </c>
      <c r="I61" s="238"/>
      <c r="J61" s="238">
        <v>27.5</v>
      </c>
      <c r="K61" s="238"/>
      <c r="L61" s="238"/>
      <c r="N61" s="230"/>
      <c r="O61" s="181">
        <v>173</v>
      </c>
      <c r="Q61" s="238">
        <v>75.7</v>
      </c>
      <c r="R61" s="35"/>
      <c r="S61" s="238">
        <v>0.6</v>
      </c>
      <c r="T61" s="238"/>
      <c r="U61" s="238">
        <v>30.1</v>
      </c>
      <c r="V61" s="353"/>
      <c r="W61" s="230"/>
      <c r="X61" s="181">
        <v>185</v>
      </c>
      <c r="Y61" s="2"/>
      <c r="Z61" s="238">
        <v>73</v>
      </c>
      <c r="AA61" s="35"/>
      <c r="AB61" s="238">
        <v>0.5</v>
      </c>
      <c r="AC61" s="238"/>
      <c r="AD61" s="238">
        <v>27</v>
      </c>
      <c r="AE61" s="353"/>
      <c r="AF61" s="230"/>
      <c r="AG61" s="236">
        <v>194</v>
      </c>
      <c r="AH61" s="21"/>
      <c r="AI61" s="428">
        <v>76.8</v>
      </c>
      <c r="AJ61" s="5"/>
      <c r="AK61" s="428">
        <v>1</v>
      </c>
      <c r="AL61" s="428"/>
      <c r="AM61" s="428">
        <v>26.3</v>
      </c>
      <c r="AN61" s="240"/>
      <c r="AO61" s="240"/>
      <c r="AP61" s="270"/>
      <c r="AQ61" s="230"/>
      <c r="AR61" s="181">
        <v>295</v>
      </c>
      <c r="AS61" s="181"/>
      <c r="AT61" s="238">
        <v>75.3</v>
      </c>
      <c r="AU61" s="35"/>
      <c r="AV61" s="238">
        <v>5.8</v>
      </c>
      <c r="AW61" s="238"/>
      <c r="AX61" s="238">
        <v>30.5</v>
      </c>
    </row>
    <row r="62" spans="1:50" ht="11.4">
      <c r="A62" s="419"/>
      <c r="B62" s="420" t="s">
        <v>1017</v>
      </c>
      <c r="C62" s="423"/>
      <c r="D62" s="116">
        <v>1</v>
      </c>
      <c r="E62" s="181"/>
      <c r="F62" s="238">
        <v>100</v>
      </c>
      <c r="G62" s="35"/>
      <c r="H62" s="259" t="s">
        <v>1065</v>
      </c>
      <c r="I62" s="238"/>
      <c r="J62" s="238">
        <v>200</v>
      </c>
      <c r="K62" s="238"/>
      <c r="L62" s="238"/>
      <c r="N62" s="423"/>
      <c r="O62" s="116">
        <v>2</v>
      </c>
      <c r="P62" s="181"/>
      <c r="Q62" s="238">
        <v>100</v>
      </c>
      <c r="R62" s="35"/>
      <c r="S62" s="238">
        <v>0</v>
      </c>
      <c r="T62" s="238"/>
      <c r="U62" s="238">
        <v>50</v>
      </c>
      <c r="V62" s="353"/>
      <c r="W62" s="423"/>
      <c r="X62" s="116">
        <v>2</v>
      </c>
      <c r="Y62" s="181"/>
      <c r="Z62" s="238">
        <v>100</v>
      </c>
      <c r="AA62" s="35"/>
      <c r="AB62" s="238">
        <v>0</v>
      </c>
      <c r="AC62" s="238"/>
      <c r="AD62" s="238">
        <v>50</v>
      </c>
      <c r="AE62" s="353"/>
      <c r="AF62" s="423"/>
      <c r="AG62" s="429">
        <v>4</v>
      </c>
      <c r="AH62" s="21"/>
      <c r="AI62" s="428">
        <v>100</v>
      </c>
      <c r="AJ62" s="5"/>
      <c r="AK62" s="428">
        <v>0</v>
      </c>
      <c r="AL62" s="428"/>
      <c r="AM62" s="428">
        <v>25</v>
      </c>
      <c r="AN62" s="240"/>
      <c r="AO62" s="240"/>
      <c r="AP62" s="270"/>
      <c r="AQ62" s="423"/>
      <c r="AR62" s="116">
        <v>31</v>
      </c>
      <c r="AS62" s="181"/>
      <c r="AT62" s="238">
        <v>64.5</v>
      </c>
      <c r="AU62" s="35"/>
      <c r="AV62" s="238">
        <v>3.2</v>
      </c>
      <c r="AW62" s="238"/>
      <c r="AX62" s="238">
        <v>25.8</v>
      </c>
    </row>
    <row r="63" spans="1:50" ht="11.4">
      <c r="A63" s="419"/>
      <c r="B63" s="420" t="s">
        <v>1034</v>
      </c>
      <c r="C63" s="423"/>
      <c r="D63" s="181">
        <v>165</v>
      </c>
      <c r="E63" s="181"/>
      <c r="F63" s="238">
        <v>76.3</v>
      </c>
      <c r="G63" s="35"/>
      <c r="H63" s="238">
        <v>1.2</v>
      </c>
      <c r="I63" s="238"/>
      <c r="J63" s="238">
        <v>28.5</v>
      </c>
      <c r="K63" s="238"/>
      <c r="L63" s="238"/>
      <c r="N63" s="423"/>
      <c r="O63" s="181">
        <v>175</v>
      </c>
      <c r="P63" s="181"/>
      <c r="Q63" s="238">
        <v>76</v>
      </c>
      <c r="R63" s="35"/>
      <c r="S63" s="238">
        <v>0.6</v>
      </c>
      <c r="T63" s="238"/>
      <c r="U63" s="238">
        <v>30.3</v>
      </c>
      <c r="V63" s="353"/>
      <c r="W63" s="423"/>
      <c r="X63" s="181">
        <v>187</v>
      </c>
      <c r="Y63" s="181"/>
      <c r="Z63" s="238">
        <v>73.2</v>
      </c>
      <c r="AA63" s="35"/>
      <c r="AB63" s="238">
        <v>0.5</v>
      </c>
      <c r="AC63" s="238"/>
      <c r="AD63" s="238">
        <v>27.3</v>
      </c>
      <c r="AE63" s="353"/>
      <c r="AF63" s="423"/>
      <c r="AG63" s="236">
        <v>198</v>
      </c>
      <c r="AH63" s="21"/>
      <c r="AI63" s="428">
        <v>77.3</v>
      </c>
      <c r="AJ63" s="5"/>
      <c r="AK63" s="428">
        <v>1</v>
      </c>
      <c r="AL63" s="428"/>
      <c r="AM63" s="428">
        <v>26.2</v>
      </c>
      <c r="AN63" s="240"/>
      <c r="AO63" s="240"/>
      <c r="AP63" s="270"/>
      <c r="AQ63" s="423"/>
      <c r="AR63" s="181"/>
      <c r="AS63" s="181"/>
      <c r="AT63" s="238"/>
      <c r="AU63" s="35"/>
      <c r="AV63" s="238"/>
      <c r="AW63" s="238"/>
      <c r="AX63" s="238"/>
    </row>
    <row r="64" spans="1:50" ht="11.4">
      <c r="A64" s="419"/>
      <c r="B64" s="420"/>
      <c r="C64" s="423"/>
      <c r="D64" s="181"/>
      <c r="E64" s="181"/>
      <c r="F64" s="238"/>
      <c r="G64" s="35"/>
      <c r="H64" s="238"/>
      <c r="I64" s="238"/>
      <c r="J64" s="238"/>
      <c r="K64" s="238"/>
      <c r="L64" s="238"/>
      <c r="N64" s="423"/>
      <c r="O64" s="181"/>
      <c r="P64" s="181"/>
      <c r="Q64" s="238"/>
      <c r="R64" s="35"/>
      <c r="S64" s="238"/>
      <c r="T64" s="238"/>
      <c r="U64" s="238"/>
      <c r="V64" s="353"/>
      <c r="W64" s="423"/>
      <c r="X64" s="181"/>
      <c r="Y64" s="181"/>
      <c r="Z64" s="238"/>
      <c r="AA64" s="35"/>
      <c r="AB64" s="238"/>
      <c r="AC64" s="238"/>
      <c r="AD64" s="238"/>
      <c r="AE64" s="353"/>
      <c r="AF64" s="423"/>
      <c r="AG64" s="236"/>
      <c r="AH64" s="21"/>
      <c r="AI64" s="319"/>
      <c r="AJ64" s="5"/>
      <c r="AK64" s="319"/>
      <c r="AL64" s="428"/>
      <c r="AM64" s="319"/>
      <c r="AN64" s="240"/>
      <c r="AO64" s="240"/>
      <c r="AP64" s="270"/>
      <c r="AQ64" s="423"/>
      <c r="AR64" s="181"/>
      <c r="AS64" s="181"/>
      <c r="AT64" s="238"/>
      <c r="AU64" s="35"/>
      <c r="AV64" s="238"/>
      <c r="AW64" s="238"/>
      <c r="AX64" s="238"/>
    </row>
    <row r="65" spans="1:57" ht="11.4">
      <c r="A65" s="419"/>
      <c r="B65" s="420" t="s">
        <v>1013</v>
      </c>
      <c r="C65" s="230"/>
      <c r="D65" s="181">
        <v>93</v>
      </c>
      <c r="E65" s="181"/>
      <c r="F65" s="238">
        <v>64.5</v>
      </c>
      <c r="G65" s="35"/>
      <c r="H65" s="238">
        <v>16.100000000000001</v>
      </c>
      <c r="I65" s="238"/>
      <c r="J65" s="238">
        <v>30.1</v>
      </c>
      <c r="K65" s="238"/>
      <c r="L65" s="238"/>
      <c r="N65" s="230"/>
      <c r="O65" s="181">
        <v>96</v>
      </c>
      <c r="P65" s="181"/>
      <c r="Q65" s="238">
        <v>63.5</v>
      </c>
      <c r="R65" s="35"/>
      <c r="S65" s="238">
        <v>13.5</v>
      </c>
      <c r="T65" s="238"/>
      <c r="U65" s="238">
        <v>32.299999999999997</v>
      </c>
      <c r="V65" s="420"/>
      <c r="W65" s="230"/>
      <c r="X65" s="181">
        <v>96</v>
      </c>
      <c r="Y65" s="181"/>
      <c r="Z65" s="238">
        <v>64.599999999999994</v>
      </c>
      <c r="AA65" s="35"/>
      <c r="AB65" s="238">
        <v>15.6</v>
      </c>
      <c r="AC65" s="238"/>
      <c r="AD65" s="238">
        <v>30.2</v>
      </c>
      <c r="AE65" s="420"/>
      <c r="AF65" s="230"/>
      <c r="AG65" s="236">
        <v>100</v>
      </c>
      <c r="AH65" s="21"/>
      <c r="AI65" s="319">
        <v>103</v>
      </c>
      <c r="AJ65" s="5"/>
      <c r="AK65" s="319">
        <v>46</v>
      </c>
      <c r="AL65" s="428"/>
      <c r="AM65" s="319">
        <v>29</v>
      </c>
      <c r="AN65" s="240"/>
      <c r="AO65" s="240"/>
      <c r="AP65" s="270"/>
      <c r="AQ65" s="230"/>
      <c r="AR65" s="181">
        <v>148</v>
      </c>
      <c r="AS65" s="181"/>
      <c r="AT65" s="238">
        <v>124.3</v>
      </c>
      <c r="AU65" s="35"/>
      <c r="AV65" s="238">
        <v>78.400000000000006</v>
      </c>
      <c r="AW65" s="238"/>
      <c r="AX65" s="238">
        <v>29.1</v>
      </c>
    </row>
    <row r="66" spans="1:57" ht="13.2">
      <c r="A66" s="419"/>
      <c r="B66" s="353" t="s">
        <v>1035</v>
      </c>
      <c r="C66" s="230"/>
      <c r="D66" s="116">
        <v>22</v>
      </c>
      <c r="E66" s="181"/>
      <c r="F66" s="238">
        <v>77.3</v>
      </c>
      <c r="G66" s="35"/>
      <c r="H66" s="259">
        <v>4.5</v>
      </c>
      <c r="I66" s="238"/>
      <c r="J66" s="238">
        <v>22.7</v>
      </c>
      <c r="K66" s="238"/>
      <c r="L66" s="238"/>
      <c r="N66" s="230"/>
      <c r="O66" s="116">
        <v>23</v>
      </c>
      <c r="P66" s="181"/>
      <c r="Q66" s="238">
        <v>60.9</v>
      </c>
      <c r="R66" s="35"/>
      <c r="S66" s="238">
        <v>0</v>
      </c>
      <c r="T66" s="238"/>
      <c r="U66" s="238">
        <v>30.4</v>
      </c>
      <c r="V66" s="420"/>
      <c r="W66" s="230"/>
      <c r="X66" s="116">
        <v>25</v>
      </c>
      <c r="Y66" s="181"/>
      <c r="Z66" s="238">
        <v>64</v>
      </c>
      <c r="AA66" s="35"/>
      <c r="AB66" s="238">
        <v>0</v>
      </c>
      <c r="AC66" s="238"/>
      <c r="AD66" s="238">
        <v>20</v>
      </c>
      <c r="AE66" s="420"/>
      <c r="AF66" s="230"/>
      <c r="AG66" s="429">
        <v>24</v>
      </c>
      <c r="AH66" s="21"/>
      <c r="AI66" s="319">
        <v>91.7</v>
      </c>
      <c r="AJ66" s="5"/>
      <c r="AK66" s="319">
        <v>12.5</v>
      </c>
      <c r="AL66" s="428"/>
      <c r="AM66" s="319">
        <v>25</v>
      </c>
      <c r="AN66" s="240"/>
      <c r="AO66" s="240"/>
      <c r="AP66" s="270"/>
      <c r="AQ66" s="230"/>
      <c r="AR66" s="116">
        <v>41</v>
      </c>
      <c r="AS66" s="181"/>
      <c r="AT66" s="238">
        <v>102.4</v>
      </c>
      <c r="AU66" s="35"/>
      <c r="AV66" s="238">
        <v>34.1</v>
      </c>
      <c r="AW66" s="238"/>
      <c r="AX66" s="238">
        <v>29.3</v>
      </c>
    </row>
    <row r="67" spans="1:57" ht="11.4">
      <c r="A67" s="419"/>
      <c r="B67" s="420"/>
      <c r="C67" s="230"/>
      <c r="D67" s="181"/>
      <c r="E67" s="181"/>
      <c r="F67" s="238"/>
      <c r="G67" s="35"/>
      <c r="H67" s="238"/>
      <c r="I67" s="238"/>
      <c r="J67" s="238"/>
      <c r="K67" s="238"/>
      <c r="L67" s="238"/>
      <c r="N67" s="230"/>
      <c r="O67" s="181"/>
      <c r="P67" s="181"/>
      <c r="Q67" s="238"/>
      <c r="R67" s="35"/>
      <c r="S67" s="238"/>
      <c r="T67" s="238"/>
      <c r="U67" s="238"/>
      <c r="V67" s="420"/>
      <c r="W67" s="230"/>
      <c r="X67" s="181"/>
      <c r="Y67" s="181"/>
      <c r="Z67" s="238"/>
      <c r="AA67" s="35"/>
      <c r="AB67" s="238"/>
      <c r="AC67" s="238"/>
      <c r="AD67" s="238"/>
      <c r="AE67" s="420"/>
      <c r="AF67" s="230"/>
      <c r="AG67" s="236"/>
      <c r="AH67" s="21"/>
      <c r="AI67" s="319"/>
      <c r="AJ67" s="5"/>
      <c r="AK67" s="319"/>
      <c r="AL67" s="428"/>
      <c r="AM67" s="319"/>
      <c r="AN67" s="240"/>
      <c r="AO67" s="240"/>
      <c r="AP67" s="270"/>
      <c r="AQ67" s="230"/>
      <c r="AR67" s="181"/>
      <c r="AS67" s="181"/>
      <c r="AT67" s="238"/>
      <c r="AU67" s="35"/>
      <c r="AV67" s="238"/>
      <c r="AW67" s="238"/>
      <c r="AX67" s="238"/>
    </row>
    <row r="68" spans="1:57" ht="11.4">
      <c r="A68" s="419"/>
      <c r="B68" s="420" t="s">
        <v>1037</v>
      </c>
      <c r="C68" s="230"/>
      <c r="D68" s="181">
        <v>280</v>
      </c>
      <c r="E68" s="181"/>
      <c r="F68" s="238">
        <v>72.5</v>
      </c>
      <c r="G68" s="35"/>
      <c r="H68" s="238">
        <v>6.4</v>
      </c>
      <c r="I68" s="238"/>
      <c r="J68" s="238">
        <v>28.6</v>
      </c>
      <c r="K68" s="238"/>
      <c r="L68" s="238"/>
      <c r="N68" s="230"/>
      <c r="O68" s="181">
        <v>294</v>
      </c>
      <c r="P68" s="181"/>
      <c r="Q68" s="238">
        <v>70.7</v>
      </c>
      <c r="R68" s="35"/>
      <c r="S68" s="238">
        <v>4.8</v>
      </c>
      <c r="T68" s="238"/>
      <c r="U68" s="238">
        <v>31</v>
      </c>
      <c r="V68" s="420"/>
      <c r="W68" s="230"/>
      <c r="X68" s="181">
        <v>308</v>
      </c>
      <c r="Y68" s="181"/>
      <c r="Z68" s="238">
        <v>69.8</v>
      </c>
      <c r="AA68" s="35"/>
      <c r="AB68" s="238">
        <v>5.2</v>
      </c>
      <c r="AC68" s="238"/>
      <c r="AD68" s="238">
        <v>27.6</v>
      </c>
      <c r="AE68" s="420"/>
      <c r="AF68" s="230"/>
      <c r="AG68" s="413">
        <v>322</v>
      </c>
      <c r="AH68" s="21"/>
      <c r="AI68" s="319">
        <v>86.4</v>
      </c>
      <c r="AJ68" s="5"/>
      <c r="AK68" s="319">
        <v>15.8</v>
      </c>
      <c r="AL68" s="428"/>
      <c r="AM68" s="319">
        <v>27</v>
      </c>
      <c r="AN68" s="230"/>
      <c r="AO68" s="240"/>
      <c r="AP68" s="270"/>
      <c r="AQ68" s="230"/>
      <c r="AR68" s="116">
        <v>515</v>
      </c>
      <c r="AS68" s="181"/>
      <c r="AT68" s="238">
        <v>90.9</v>
      </c>
      <c r="AU68" s="35"/>
      <c r="AV68" s="238">
        <v>28.8</v>
      </c>
      <c r="AW68" s="238"/>
      <c r="AX68" s="238">
        <v>29.7</v>
      </c>
    </row>
    <row r="69" spans="1:57" ht="12">
      <c r="A69" s="419"/>
      <c r="B69" s="417"/>
      <c r="C69" s="430"/>
      <c r="D69" s="181"/>
      <c r="E69" s="181"/>
      <c r="F69" s="238"/>
      <c r="G69" s="35"/>
      <c r="H69" s="238"/>
      <c r="I69" s="238"/>
      <c r="J69" s="238"/>
      <c r="K69" s="238"/>
      <c r="L69" s="238"/>
      <c r="N69" s="430"/>
      <c r="O69" s="181"/>
      <c r="P69" s="181"/>
      <c r="Q69" s="238"/>
      <c r="R69" s="35"/>
      <c r="S69" s="238"/>
      <c r="T69" s="238"/>
      <c r="U69" s="238"/>
      <c r="V69" s="417"/>
      <c r="W69" s="430"/>
      <c r="X69" s="181"/>
      <c r="Y69" s="181"/>
      <c r="Z69" s="238"/>
      <c r="AA69" s="35"/>
      <c r="AB69" s="238"/>
      <c r="AC69" s="238"/>
      <c r="AD69" s="238"/>
      <c r="AE69" s="417"/>
      <c r="AF69" s="430"/>
      <c r="AG69" s="236"/>
      <c r="AH69" s="21"/>
      <c r="AI69" s="319"/>
      <c r="AJ69" s="5"/>
      <c r="AK69" s="319"/>
      <c r="AL69" s="428"/>
      <c r="AM69" s="319"/>
      <c r="AN69" s="230"/>
      <c r="AO69" s="240"/>
      <c r="AP69" s="270"/>
      <c r="AQ69" s="430"/>
      <c r="AR69" s="181"/>
      <c r="AS69" s="181"/>
      <c r="AT69" s="238"/>
      <c r="AU69" s="35"/>
      <c r="AV69" s="238"/>
      <c r="AW69" s="238"/>
      <c r="AX69" s="238"/>
    </row>
    <row r="70" spans="1:57" ht="13.8">
      <c r="A70" s="363" t="s">
        <v>1055</v>
      </c>
      <c r="B70" s="353"/>
      <c r="C70" s="230"/>
      <c r="D70" s="181"/>
      <c r="E70" s="181"/>
      <c r="F70" s="238"/>
      <c r="G70" s="11"/>
      <c r="H70" s="238"/>
      <c r="I70" s="238"/>
      <c r="J70" s="238"/>
      <c r="K70" s="238"/>
      <c r="L70" s="238"/>
      <c r="N70" s="230"/>
      <c r="O70" s="181"/>
      <c r="P70" s="181"/>
      <c r="Q70" s="238"/>
      <c r="R70" s="35"/>
      <c r="S70" s="238"/>
      <c r="T70" s="238"/>
      <c r="U70" s="238"/>
      <c r="W70" s="230"/>
      <c r="X70" s="181"/>
      <c r="Y70" s="181"/>
      <c r="Z70" s="238"/>
      <c r="AA70" s="35"/>
      <c r="AB70" s="238"/>
      <c r="AC70" s="238"/>
      <c r="AD70" s="238"/>
      <c r="AE70" s="2"/>
      <c r="AF70" s="11"/>
      <c r="AG70" s="181"/>
      <c r="AH70" s="181"/>
      <c r="AI70" s="238"/>
      <c r="AJ70" s="35"/>
      <c r="AK70" s="238"/>
      <c r="AL70" s="238"/>
      <c r="AM70" s="238"/>
      <c r="AN70" s="240"/>
      <c r="AO70" s="240"/>
    </row>
    <row r="71" spans="1:57" ht="12">
      <c r="A71" s="363"/>
      <c r="B71" s="353" t="s">
        <v>1032</v>
      </c>
      <c r="C71" s="230"/>
      <c r="D71" s="116">
        <v>0</v>
      </c>
      <c r="E71" s="181"/>
      <c r="F71" s="238">
        <v>0</v>
      </c>
      <c r="G71" s="11"/>
      <c r="H71" s="238">
        <v>0</v>
      </c>
      <c r="I71" s="238"/>
      <c r="J71" s="238">
        <v>0</v>
      </c>
      <c r="K71" s="238"/>
      <c r="L71" s="238"/>
      <c r="N71" s="230"/>
      <c r="O71" s="116">
        <v>0</v>
      </c>
      <c r="P71" s="181"/>
      <c r="Q71" s="238">
        <v>0</v>
      </c>
      <c r="R71" s="35"/>
      <c r="S71" s="238">
        <v>0</v>
      </c>
      <c r="T71" s="238"/>
      <c r="U71" s="238">
        <v>0</v>
      </c>
      <c r="W71" s="230"/>
      <c r="X71" s="116">
        <v>0</v>
      </c>
      <c r="Y71" s="181"/>
      <c r="Z71" s="238">
        <v>0</v>
      </c>
      <c r="AA71" s="35"/>
      <c r="AB71" s="238">
        <v>0</v>
      </c>
      <c r="AC71" s="238"/>
      <c r="AD71" s="238">
        <v>0</v>
      </c>
      <c r="AE71" s="2"/>
      <c r="AF71" s="11"/>
      <c r="AG71" s="116">
        <v>0</v>
      </c>
      <c r="AH71" s="181"/>
      <c r="AI71" s="238">
        <v>0</v>
      </c>
      <c r="AJ71" s="35"/>
      <c r="AK71" s="238">
        <v>0</v>
      </c>
      <c r="AL71" s="238"/>
      <c r="AM71" s="238">
        <v>0</v>
      </c>
      <c r="AN71" s="240"/>
      <c r="AO71" s="240"/>
    </row>
    <row r="72" spans="1:57" ht="12">
      <c r="A72" s="363"/>
      <c r="B72" s="353"/>
      <c r="C72" s="230"/>
      <c r="D72" s="181"/>
      <c r="E72" s="181"/>
      <c r="F72" s="238"/>
      <c r="G72" s="11"/>
      <c r="H72" s="238"/>
      <c r="I72" s="238"/>
      <c r="J72" s="238"/>
      <c r="K72" s="238"/>
      <c r="L72" s="238"/>
      <c r="N72" s="230"/>
      <c r="O72" s="181"/>
      <c r="P72" s="181"/>
      <c r="Q72" s="238"/>
      <c r="R72" s="35"/>
      <c r="S72" s="238"/>
      <c r="T72" s="238"/>
      <c r="U72" s="238"/>
      <c r="W72" s="230"/>
      <c r="X72" s="181"/>
      <c r="Y72" s="181"/>
      <c r="Z72" s="238"/>
      <c r="AA72" s="35"/>
      <c r="AB72" s="238"/>
      <c r="AC72" s="238"/>
      <c r="AD72" s="238"/>
      <c r="AE72" s="2"/>
      <c r="AF72" s="11"/>
      <c r="AG72" s="181"/>
      <c r="AH72" s="181"/>
      <c r="AI72" s="238"/>
      <c r="AJ72" s="35"/>
      <c r="AK72" s="238"/>
      <c r="AL72" s="238"/>
      <c r="AM72" s="238"/>
      <c r="AN72" s="240"/>
      <c r="AO72" s="240"/>
    </row>
    <row r="73" spans="1:57" ht="12.6" thickBot="1">
      <c r="A73" s="417" t="s">
        <v>996</v>
      </c>
      <c r="B73" s="422"/>
      <c r="C73" s="421" t="s">
        <v>566</v>
      </c>
      <c r="D73" s="117">
        <v>6441</v>
      </c>
      <c r="E73" s="181"/>
      <c r="F73" s="238">
        <v>75.099999999999994</v>
      </c>
      <c r="G73" s="35"/>
      <c r="H73" s="238">
        <v>8.3000000000000007</v>
      </c>
      <c r="I73" s="238"/>
      <c r="J73" s="238">
        <v>25.6</v>
      </c>
      <c r="K73" s="238"/>
      <c r="L73" s="238"/>
      <c r="N73" s="421" t="s">
        <v>566</v>
      </c>
      <c r="O73" s="117">
        <v>6498</v>
      </c>
      <c r="P73" s="181"/>
      <c r="Q73" s="238">
        <v>70.5</v>
      </c>
      <c r="R73" s="35"/>
      <c r="S73" s="238">
        <v>5.9</v>
      </c>
      <c r="T73" s="238"/>
      <c r="U73" s="238">
        <v>25.1</v>
      </c>
      <c r="V73" s="422"/>
      <c r="W73" s="421" t="s">
        <v>566</v>
      </c>
      <c r="X73" s="117">
        <v>6513</v>
      </c>
      <c r="Y73" s="181"/>
      <c r="Z73" s="238">
        <v>72.400000000000006</v>
      </c>
      <c r="AA73" s="35"/>
      <c r="AB73" s="238">
        <v>9.8000000000000007</v>
      </c>
      <c r="AC73" s="238"/>
      <c r="AD73" s="238">
        <v>24.4</v>
      </c>
      <c r="AE73" s="422"/>
      <c r="AF73" s="421" t="s">
        <v>566</v>
      </c>
      <c r="AG73" s="431">
        <v>6503</v>
      </c>
      <c r="AH73" s="21"/>
      <c r="AI73" s="319">
        <v>73.599999999999994</v>
      </c>
      <c r="AJ73" s="5"/>
      <c r="AK73" s="319">
        <v>10</v>
      </c>
      <c r="AL73" s="428"/>
      <c r="AM73" s="319">
        <v>25.2</v>
      </c>
      <c r="AN73" s="240"/>
      <c r="AO73" s="240"/>
      <c r="AP73" s="270"/>
      <c r="AQ73" s="421" t="s">
        <v>566</v>
      </c>
      <c r="AR73" s="117">
        <v>6780</v>
      </c>
      <c r="AS73" s="181"/>
      <c r="AT73" s="238">
        <v>123.8</v>
      </c>
      <c r="AU73" s="35"/>
      <c r="AV73" s="238">
        <v>69.400000000000006</v>
      </c>
      <c r="AW73" s="238"/>
      <c r="AX73" s="238">
        <v>23.8</v>
      </c>
    </row>
    <row r="74" spans="1:57" ht="12" thickTop="1">
      <c r="A74" s="419"/>
      <c r="B74" s="426"/>
      <c r="C74" s="426"/>
      <c r="D74" s="422"/>
      <c r="E74" s="422"/>
      <c r="F74" s="422"/>
      <c r="G74" s="422"/>
      <c r="H74" s="422"/>
      <c r="I74" s="422"/>
      <c r="J74" s="422"/>
      <c r="K74" s="422"/>
      <c r="L74" s="422"/>
      <c r="M74" s="426"/>
      <c r="N74" s="426"/>
      <c r="O74" s="426"/>
      <c r="P74" s="426"/>
      <c r="Q74" s="426"/>
      <c r="R74" s="426"/>
      <c r="S74" s="426"/>
      <c r="T74" s="426"/>
      <c r="U74" s="426"/>
      <c r="V74" s="426"/>
      <c r="W74" s="426"/>
      <c r="X74" s="426"/>
      <c r="Y74" s="432"/>
      <c r="Z74" s="426"/>
      <c r="AA74" s="432"/>
      <c r="AB74" s="426"/>
      <c r="AC74" s="432"/>
      <c r="AD74" s="426"/>
      <c r="AE74" s="426"/>
      <c r="AG74" s="426"/>
      <c r="AH74" s="426"/>
      <c r="AI74" s="426"/>
      <c r="AJ74" s="426"/>
      <c r="AK74" s="426"/>
      <c r="AL74" s="426"/>
      <c r="AM74" s="426"/>
      <c r="AN74" s="270"/>
      <c r="AO74" s="270"/>
    </row>
    <row r="75" spans="1:57">
      <c r="B75" s="270"/>
      <c r="C75" s="270"/>
      <c r="D75" s="270"/>
      <c r="E75" s="270"/>
      <c r="F75" s="270"/>
      <c r="G75" s="270"/>
      <c r="H75" s="270"/>
      <c r="I75" s="270"/>
      <c r="J75" s="270"/>
      <c r="K75" s="270"/>
      <c r="L75" s="270"/>
      <c r="M75" s="270"/>
      <c r="N75" s="270"/>
      <c r="O75" s="270"/>
      <c r="P75" s="35"/>
      <c r="Q75" s="270"/>
      <c r="R75" s="35"/>
      <c r="S75" s="270"/>
      <c r="T75" s="35"/>
      <c r="U75" s="270"/>
      <c r="V75" s="270"/>
      <c r="W75" s="270"/>
      <c r="AE75" s="270"/>
      <c r="AG75" s="270"/>
      <c r="AH75" s="270"/>
      <c r="AI75" s="270"/>
      <c r="AJ75" s="270"/>
      <c r="AK75" s="270"/>
      <c r="AL75" s="270"/>
      <c r="AM75" s="270"/>
      <c r="AN75" s="270"/>
      <c r="AO75" s="270"/>
    </row>
    <row r="76" spans="1:57" s="2" customFormat="1" ht="15" customHeight="1">
      <c r="A76" s="406" t="s">
        <v>600</v>
      </c>
      <c r="B76" s="968" t="s">
        <v>1040</v>
      </c>
      <c r="C76" s="968"/>
      <c r="D76" s="968"/>
      <c r="E76" s="968"/>
      <c r="F76" s="968"/>
      <c r="G76" s="968"/>
      <c r="H76" s="968"/>
      <c r="I76" s="968"/>
      <c r="J76" s="968"/>
      <c r="K76" s="968"/>
      <c r="L76" s="968"/>
      <c r="M76" s="968"/>
      <c r="N76" s="968"/>
      <c r="O76" s="968"/>
      <c r="P76" s="968"/>
      <c r="Q76" s="968"/>
      <c r="R76" s="968"/>
      <c r="S76" s="968"/>
      <c r="T76" s="968"/>
      <c r="U76" s="968"/>
      <c r="V76" s="968"/>
      <c r="W76" s="968"/>
      <c r="X76" s="968"/>
      <c r="Y76" s="968"/>
      <c r="Z76" s="968"/>
      <c r="AA76" s="968"/>
      <c r="AB76" s="968"/>
      <c r="AC76" s="968"/>
      <c r="AD76" s="968"/>
      <c r="AE76" s="968"/>
      <c r="AF76" s="968"/>
      <c r="AG76" s="968"/>
      <c r="AH76" s="968"/>
      <c r="AI76" s="968"/>
      <c r="AJ76" s="968"/>
      <c r="AK76" s="968"/>
      <c r="AL76" s="968"/>
      <c r="AM76" s="968"/>
      <c r="AN76" s="201"/>
      <c r="AO76" s="201"/>
      <c r="AP76" s="201"/>
      <c r="AQ76" s="201"/>
      <c r="AR76" s="201"/>
      <c r="AS76" s="201"/>
      <c r="AT76" s="201"/>
      <c r="AU76" s="201"/>
      <c r="AV76" s="201"/>
      <c r="AW76" s="201"/>
      <c r="AX76" s="201"/>
      <c r="AY76" s="201"/>
      <c r="AZ76" s="201"/>
      <c r="BA76" s="201"/>
      <c r="BB76" s="201"/>
      <c r="BC76" s="201"/>
      <c r="BD76" s="201"/>
      <c r="BE76" s="201"/>
    </row>
    <row r="77" spans="1:57" ht="13.5" customHeight="1">
      <c r="A77" s="63" t="s">
        <v>602</v>
      </c>
      <c r="B77" s="940" t="s">
        <v>941</v>
      </c>
      <c r="C77" s="940"/>
      <c r="D77" s="940"/>
      <c r="E77" s="940"/>
      <c r="F77" s="940"/>
      <c r="G77" s="940"/>
      <c r="H77" s="940"/>
      <c r="I77" s="940"/>
      <c r="J77" s="940"/>
      <c r="K77" s="940"/>
      <c r="L77" s="940"/>
      <c r="M77" s="940"/>
      <c r="N77" s="940"/>
      <c r="O77" s="940"/>
      <c r="P77" s="940"/>
      <c r="Q77" s="940"/>
      <c r="R77" s="940"/>
      <c r="S77" s="940"/>
      <c r="T77" s="940"/>
      <c r="U77" s="940"/>
      <c r="V77" s="940"/>
      <c r="W77" s="940"/>
      <c r="X77" s="940"/>
      <c r="Y77" s="940"/>
      <c r="Z77" s="940"/>
      <c r="AA77" s="940"/>
      <c r="AB77" s="940"/>
      <c r="AC77" s="940"/>
      <c r="AD77" s="940"/>
      <c r="AE77" s="940"/>
      <c r="AF77" s="940"/>
      <c r="AG77" s="940"/>
      <c r="AH77" s="940"/>
      <c r="AI77" s="940"/>
      <c r="AJ77" s="940"/>
      <c r="AK77" s="940"/>
      <c r="AL77" s="940"/>
      <c r="AM77" s="940"/>
      <c r="AN77" s="222"/>
      <c r="AO77" s="222"/>
      <c r="AP77" s="222"/>
      <c r="AQ77" s="222"/>
      <c r="AR77" s="222"/>
      <c r="AS77" s="222"/>
      <c r="AT77" s="222"/>
    </row>
    <row r="78" spans="1:57" ht="13.2">
      <c r="A78" s="63"/>
      <c r="B78" s="270"/>
      <c r="C78" s="270"/>
      <c r="D78" s="270"/>
      <c r="E78" s="270"/>
      <c r="F78" s="270"/>
      <c r="G78" s="270"/>
      <c r="H78" s="270"/>
      <c r="I78" s="270"/>
      <c r="J78" s="270"/>
      <c r="K78" s="270"/>
      <c r="L78" s="270"/>
      <c r="M78" s="270"/>
      <c r="N78" s="270"/>
      <c r="O78" s="270"/>
      <c r="P78" s="35"/>
      <c r="Q78" s="270"/>
      <c r="R78" s="35"/>
      <c r="S78" s="270"/>
      <c r="T78" s="35"/>
      <c r="U78" s="270"/>
      <c r="V78" s="270"/>
      <c r="W78" s="270"/>
      <c r="X78" s="270"/>
      <c r="Y78" s="270"/>
      <c r="Z78" s="270"/>
      <c r="AA78" s="270"/>
      <c r="AB78" s="270"/>
      <c r="AC78" s="270"/>
      <c r="AD78" s="270"/>
      <c r="AE78" s="270"/>
      <c r="AF78" s="270"/>
      <c r="AG78" s="270"/>
      <c r="AH78" s="270"/>
      <c r="AI78" s="270"/>
      <c r="AJ78" s="270"/>
      <c r="AK78" s="270"/>
      <c r="AL78" s="270"/>
      <c r="AM78" s="270"/>
      <c r="AN78" s="270"/>
      <c r="AO78" s="270"/>
    </row>
    <row r="79" spans="1:57">
      <c r="B79" s="270"/>
      <c r="C79" s="270"/>
      <c r="D79" s="270"/>
      <c r="E79" s="270"/>
      <c r="F79" s="270"/>
      <c r="G79" s="270"/>
      <c r="H79" s="270"/>
      <c r="I79" s="270"/>
      <c r="J79" s="270"/>
      <c r="K79" s="270"/>
      <c r="L79" s="270"/>
      <c r="M79" s="270"/>
      <c r="N79" s="270"/>
      <c r="O79" s="270"/>
      <c r="P79" s="35"/>
      <c r="Q79" s="270"/>
      <c r="R79" s="35"/>
      <c r="S79" s="270"/>
      <c r="T79" s="35"/>
      <c r="U79" s="270"/>
      <c r="V79" s="270"/>
      <c r="W79" s="270"/>
      <c r="X79" s="270"/>
      <c r="Y79" s="270"/>
      <c r="Z79" s="270"/>
      <c r="AA79" s="270"/>
      <c r="AB79" s="270"/>
      <c r="AC79" s="270"/>
      <c r="AD79" s="270"/>
      <c r="AE79" s="270"/>
      <c r="AF79" s="270"/>
      <c r="AG79" s="270"/>
      <c r="AH79" s="270"/>
      <c r="AI79" s="270"/>
      <c r="AJ79" s="270"/>
      <c r="AK79" s="270"/>
      <c r="AL79" s="270"/>
      <c r="AM79" s="270"/>
      <c r="AN79" s="270"/>
      <c r="AO79" s="270"/>
    </row>
    <row r="80" spans="1:57">
      <c r="B80" s="270"/>
      <c r="C80" s="270"/>
      <c r="D80" s="270"/>
      <c r="E80" s="270"/>
      <c r="F80" s="270"/>
      <c r="G80" s="270"/>
      <c r="H80" s="270"/>
      <c r="I80" s="270"/>
      <c r="J80" s="270"/>
      <c r="K80" s="270"/>
      <c r="L80" s="270"/>
      <c r="M80" s="270"/>
      <c r="N80" s="270"/>
      <c r="O80" s="270"/>
      <c r="P80" s="35"/>
      <c r="Q80" s="270"/>
      <c r="R80" s="35"/>
      <c r="S80" s="270"/>
      <c r="T80" s="35"/>
      <c r="U80" s="270"/>
      <c r="V80" s="270"/>
      <c r="W80" s="270"/>
      <c r="X80" s="270"/>
      <c r="Y80" s="270"/>
      <c r="Z80" s="270"/>
      <c r="AA80" s="270"/>
      <c r="AB80" s="270"/>
      <c r="AC80" s="270"/>
      <c r="AD80" s="270"/>
      <c r="AE80" s="270"/>
      <c r="AF80" s="270"/>
      <c r="AG80" s="270"/>
      <c r="AH80" s="270"/>
      <c r="AI80" s="270"/>
      <c r="AJ80" s="270"/>
      <c r="AK80" s="270"/>
      <c r="AL80" s="270"/>
      <c r="AM80" s="270"/>
      <c r="AN80" s="270"/>
      <c r="AO80" s="270"/>
    </row>
    <row r="81" spans="2:41">
      <c r="B81" s="270"/>
      <c r="C81" s="270"/>
      <c r="D81" s="270"/>
      <c r="E81" s="270"/>
      <c r="F81" s="270"/>
      <c r="G81" s="270"/>
      <c r="H81" s="270"/>
      <c r="I81" s="270"/>
      <c r="J81" s="270"/>
      <c r="K81" s="270"/>
      <c r="L81" s="270"/>
      <c r="M81" s="270"/>
      <c r="N81" s="270"/>
      <c r="O81" s="270"/>
      <c r="P81" s="35"/>
      <c r="Q81" s="270"/>
      <c r="R81" s="35"/>
      <c r="S81" s="270"/>
      <c r="T81" s="35"/>
      <c r="U81" s="270"/>
      <c r="V81" s="270"/>
      <c r="W81" s="270"/>
      <c r="X81" s="270"/>
      <c r="Y81" s="270"/>
      <c r="Z81" s="270"/>
      <c r="AA81" s="270"/>
      <c r="AB81" s="270"/>
      <c r="AC81" s="270"/>
      <c r="AD81" s="270"/>
      <c r="AE81" s="270"/>
      <c r="AF81" s="270"/>
      <c r="AG81" s="270"/>
      <c r="AH81" s="270"/>
      <c r="AI81" s="270"/>
      <c r="AJ81" s="270"/>
      <c r="AK81" s="270"/>
      <c r="AL81" s="270"/>
      <c r="AM81" s="270"/>
      <c r="AN81" s="270"/>
      <c r="AO81" s="270"/>
    </row>
    <row r="82" spans="2:41">
      <c r="B82" s="270"/>
      <c r="C82" s="270"/>
      <c r="D82" s="270"/>
      <c r="E82" s="270"/>
      <c r="F82" s="270"/>
      <c r="G82" s="270"/>
      <c r="H82" s="270"/>
      <c r="I82" s="270"/>
      <c r="J82" s="270"/>
      <c r="K82" s="270"/>
      <c r="L82" s="270"/>
      <c r="M82" s="270"/>
      <c r="N82" s="270"/>
      <c r="O82" s="270"/>
      <c r="P82" s="35"/>
      <c r="Q82" s="270"/>
      <c r="R82" s="35"/>
      <c r="S82" s="270"/>
      <c r="T82" s="35"/>
      <c r="U82" s="270"/>
      <c r="V82" s="270"/>
      <c r="W82" s="270"/>
      <c r="X82" s="270"/>
      <c r="Y82" s="270"/>
      <c r="Z82" s="270"/>
      <c r="AA82" s="270"/>
      <c r="AB82" s="270"/>
      <c r="AC82" s="270"/>
      <c r="AD82" s="270"/>
      <c r="AE82" s="270"/>
      <c r="AF82" s="270"/>
      <c r="AG82" s="270"/>
      <c r="AH82" s="270"/>
      <c r="AI82" s="270"/>
      <c r="AJ82" s="270"/>
      <c r="AK82" s="270"/>
      <c r="AL82" s="270"/>
      <c r="AM82" s="270"/>
    </row>
    <row r="83" spans="2:41">
      <c r="B83" s="270"/>
      <c r="C83" s="270"/>
      <c r="D83" s="270"/>
      <c r="E83" s="270"/>
      <c r="F83" s="270"/>
      <c r="G83" s="270"/>
      <c r="H83" s="270"/>
      <c r="I83" s="270"/>
      <c r="J83" s="270"/>
      <c r="K83" s="270"/>
      <c r="L83" s="270"/>
      <c r="M83" s="270"/>
      <c r="N83" s="270"/>
      <c r="O83" s="270"/>
      <c r="P83" s="35"/>
      <c r="Q83" s="270"/>
      <c r="R83" s="35"/>
      <c r="S83" s="270"/>
      <c r="T83" s="35"/>
      <c r="U83" s="270"/>
      <c r="V83" s="270"/>
      <c r="W83" s="270"/>
      <c r="X83" s="270"/>
      <c r="Y83" s="270"/>
      <c r="Z83" s="270"/>
      <c r="AA83" s="270"/>
      <c r="AB83" s="270"/>
      <c r="AC83" s="270"/>
      <c r="AD83" s="270"/>
      <c r="AE83" s="270"/>
      <c r="AF83" s="270"/>
      <c r="AG83" s="270"/>
      <c r="AH83" s="270"/>
      <c r="AI83" s="270"/>
      <c r="AJ83" s="270"/>
      <c r="AK83" s="270"/>
      <c r="AL83" s="270"/>
      <c r="AM83" s="270"/>
    </row>
    <row r="84" spans="2:41">
      <c r="B84" s="270"/>
      <c r="C84" s="270"/>
      <c r="D84" s="270"/>
      <c r="E84" s="270"/>
      <c r="F84" s="270"/>
      <c r="G84" s="270"/>
      <c r="H84" s="270"/>
      <c r="I84" s="270"/>
      <c r="J84" s="270"/>
      <c r="K84" s="270"/>
      <c r="L84" s="270"/>
      <c r="M84" s="270"/>
      <c r="N84" s="270"/>
      <c r="O84" s="270"/>
      <c r="P84" s="35"/>
      <c r="Q84" s="270"/>
      <c r="R84" s="35"/>
      <c r="S84" s="270"/>
      <c r="T84" s="35"/>
      <c r="U84" s="270"/>
      <c r="V84" s="270"/>
      <c r="W84" s="270"/>
      <c r="X84" s="270"/>
      <c r="Y84" s="270"/>
      <c r="Z84" s="270"/>
      <c r="AA84" s="270"/>
      <c r="AB84" s="270"/>
      <c r="AC84" s="270"/>
      <c r="AD84" s="270"/>
      <c r="AE84" s="270"/>
      <c r="AF84" s="270"/>
      <c r="AG84" s="270"/>
      <c r="AH84" s="270"/>
      <c r="AI84" s="270"/>
      <c r="AJ84" s="270"/>
      <c r="AK84" s="270"/>
      <c r="AL84" s="270"/>
      <c r="AM84" s="270"/>
    </row>
    <row r="85" spans="2:41">
      <c r="B85" s="270"/>
      <c r="C85" s="270"/>
      <c r="D85" s="270"/>
      <c r="E85" s="270"/>
      <c r="F85" s="270"/>
      <c r="G85" s="270"/>
      <c r="H85" s="270"/>
      <c r="I85" s="270"/>
      <c r="J85" s="270"/>
      <c r="K85" s="270"/>
      <c r="L85" s="270"/>
      <c r="M85" s="270"/>
      <c r="N85" s="270"/>
      <c r="O85" s="270"/>
      <c r="P85" s="35"/>
      <c r="Q85" s="270"/>
      <c r="R85" s="35"/>
      <c r="S85" s="270"/>
      <c r="T85" s="35"/>
      <c r="U85" s="270"/>
      <c r="V85" s="270"/>
      <c r="W85" s="270"/>
      <c r="X85" s="270"/>
      <c r="Y85" s="270"/>
      <c r="Z85" s="270"/>
      <c r="AA85" s="270"/>
      <c r="AB85" s="270"/>
      <c r="AC85" s="270"/>
      <c r="AD85" s="270"/>
      <c r="AE85" s="270"/>
      <c r="AF85" s="270"/>
      <c r="AG85" s="270"/>
      <c r="AH85" s="270"/>
      <c r="AI85" s="270"/>
      <c r="AJ85" s="270"/>
      <c r="AK85" s="270"/>
      <c r="AL85" s="270"/>
      <c r="AM85" s="270"/>
    </row>
    <row r="86" spans="2:41">
      <c r="B86" s="270"/>
      <c r="C86" s="270"/>
      <c r="D86" s="270"/>
      <c r="E86" s="270"/>
      <c r="F86" s="270"/>
      <c r="G86" s="270"/>
      <c r="H86" s="270"/>
      <c r="I86" s="270"/>
      <c r="J86" s="270"/>
      <c r="K86" s="270"/>
      <c r="L86" s="270"/>
      <c r="M86" s="270"/>
      <c r="N86" s="270"/>
      <c r="O86" s="270"/>
      <c r="P86" s="35"/>
      <c r="Q86" s="270"/>
      <c r="R86" s="35"/>
      <c r="S86" s="270"/>
      <c r="T86" s="35"/>
      <c r="U86" s="270"/>
      <c r="V86" s="270"/>
      <c r="W86" s="270"/>
      <c r="X86" s="270"/>
      <c r="Y86" s="270"/>
      <c r="Z86" s="270"/>
      <c r="AA86" s="270"/>
      <c r="AB86" s="270"/>
      <c r="AC86" s="270"/>
      <c r="AD86" s="270"/>
      <c r="AE86" s="270"/>
      <c r="AF86" s="270"/>
      <c r="AG86" s="270"/>
      <c r="AH86" s="270"/>
      <c r="AI86" s="270"/>
      <c r="AJ86" s="270"/>
      <c r="AK86" s="270"/>
      <c r="AL86" s="270"/>
      <c r="AM86" s="270"/>
    </row>
    <row r="87" spans="2:41">
      <c r="B87" s="270"/>
      <c r="C87" s="270"/>
      <c r="D87" s="270"/>
      <c r="E87" s="270"/>
      <c r="F87" s="270"/>
      <c r="G87" s="270"/>
      <c r="H87" s="270"/>
      <c r="I87" s="270"/>
      <c r="J87" s="270"/>
      <c r="K87" s="270"/>
      <c r="L87" s="270"/>
      <c r="M87" s="270"/>
      <c r="N87" s="270"/>
      <c r="O87" s="270"/>
      <c r="P87" s="35"/>
      <c r="Q87" s="270"/>
      <c r="R87" s="35"/>
      <c r="S87" s="270"/>
      <c r="T87" s="35"/>
      <c r="U87" s="270"/>
      <c r="V87" s="270"/>
      <c r="W87" s="270"/>
      <c r="X87" s="270"/>
      <c r="Y87" s="270"/>
      <c r="Z87" s="270"/>
      <c r="AA87" s="270"/>
      <c r="AB87" s="270"/>
      <c r="AC87" s="270"/>
      <c r="AD87" s="270"/>
      <c r="AE87" s="270"/>
      <c r="AF87" s="270"/>
      <c r="AG87" s="270"/>
      <c r="AH87" s="270"/>
      <c r="AI87" s="270"/>
      <c r="AJ87" s="270"/>
      <c r="AK87" s="270"/>
      <c r="AL87" s="270"/>
      <c r="AM87" s="270"/>
    </row>
    <row r="88" spans="2:41">
      <c r="B88" s="270"/>
      <c r="C88" s="270"/>
      <c r="D88" s="270"/>
      <c r="E88" s="270"/>
      <c r="F88" s="270"/>
      <c r="G88" s="270"/>
      <c r="H88" s="270"/>
      <c r="I88" s="270"/>
      <c r="J88" s="270"/>
      <c r="K88" s="270"/>
      <c r="L88" s="270"/>
      <c r="M88" s="270"/>
      <c r="N88" s="270"/>
      <c r="O88" s="270"/>
      <c r="P88" s="35"/>
      <c r="Q88" s="270"/>
      <c r="R88" s="35"/>
      <c r="S88" s="270"/>
      <c r="T88" s="35"/>
      <c r="U88" s="270"/>
      <c r="V88" s="270"/>
      <c r="W88" s="270"/>
      <c r="X88" s="270"/>
      <c r="Y88" s="270"/>
      <c r="Z88" s="270"/>
      <c r="AA88" s="270"/>
      <c r="AB88" s="270"/>
      <c r="AC88" s="270"/>
      <c r="AD88" s="270"/>
      <c r="AE88" s="270"/>
      <c r="AF88" s="270"/>
      <c r="AG88" s="270"/>
      <c r="AH88" s="270"/>
      <c r="AI88" s="270"/>
      <c r="AJ88" s="270"/>
      <c r="AK88" s="270"/>
      <c r="AL88" s="270"/>
      <c r="AM88" s="270"/>
    </row>
    <row r="89" spans="2:41">
      <c r="B89" s="270"/>
      <c r="C89" s="270"/>
      <c r="D89" s="270"/>
      <c r="E89" s="270"/>
      <c r="F89" s="270"/>
      <c r="G89" s="270"/>
      <c r="H89" s="270"/>
      <c r="I89" s="270"/>
      <c r="J89" s="270"/>
      <c r="K89" s="270"/>
      <c r="L89" s="270"/>
      <c r="M89" s="270"/>
      <c r="N89" s="270"/>
      <c r="O89" s="270"/>
      <c r="P89" s="35"/>
      <c r="Q89" s="270"/>
      <c r="R89" s="35"/>
      <c r="S89" s="270"/>
      <c r="T89" s="35"/>
      <c r="U89" s="270"/>
      <c r="V89" s="270"/>
      <c r="W89" s="270"/>
      <c r="X89" s="270"/>
      <c r="Y89" s="270"/>
      <c r="Z89" s="270"/>
      <c r="AA89" s="270"/>
      <c r="AB89" s="270"/>
      <c r="AC89" s="270"/>
      <c r="AD89" s="270"/>
      <c r="AE89" s="270"/>
      <c r="AF89" s="270"/>
      <c r="AG89" s="270"/>
      <c r="AH89" s="270"/>
      <c r="AI89" s="270"/>
      <c r="AJ89" s="270"/>
      <c r="AK89" s="270"/>
      <c r="AL89" s="270"/>
      <c r="AM89" s="270"/>
    </row>
    <row r="90" spans="2:41">
      <c r="B90" s="270"/>
      <c r="C90" s="270"/>
      <c r="D90" s="270"/>
      <c r="E90" s="270"/>
      <c r="F90" s="270"/>
      <c r="G90" s="270"/>
      <c r="H90" s="270"/>
      <c r="I90" s="270"/>
      <c r="J90" s="270"/>
      <c r="K90" s="270"/>
      <c r="L90" s="270"/>
      <c r="M90" s="270"/>
      <c r="N90" s="270"/>
      <c r="O90" s="270"/>
      <c r="P90" s="35"/>
      <c r="Q90" s="270"/>
      <c r="R90" s="35"/>
      <c r="S90" s="270"/>
      <c r="T90" s="35"/>
      <c r="U90" s="270"/>
      <c r="V90" s="270"/>
      <c r="W90" s="270"/>
      <c r="X90" s="270"/>
      <c r="Y90" s="270"/>
      <c r="Z90" s="270"/>
      <c r="AA90" s="270"/>
      <c r="AB90" s="270"/>
      <c r="AC90" s="270"/>
      <c r="AD90" s="270"/>
      <c r="AE90" s="270"/>
      <c r="AF90" s="270"/>
      <c r="AG90" s="270"/>
      <c r="AH90" s="270"/>
      <c r="AI90" s="270"/>
      <c r="AJ90" s="270"/>
      <c r="AK90" s="270"/>
      <c r="AL90" s="270"/>
      <c r="AM90" s="270"/>
    </row>
    <row r="91" spans="2:41">
      <c r="B91" s="270"/>
      <c r="C91" s="270"/>
      <c r="D91" s="270"/>
      <c r="E91" s="270"/>
      <c r="F91" s="270"/>
      <c r="G91" s="270"/>
      <c r="H91" s="270"/>
      <c r="I91" s="270"/>
      <c r="J91" s="270"/>
      <c r="K91" s="270"/>
      <c r="L91" s="270"/>
      <c r="M91" s="270"/>
      <c r="N91" s="270"/>
      <c r="O91" s="270"/>
      <c r="P91" s="35"/>
      <c r="Q91" s="270"/>
      <c r="R91" s="35"/>
      <c r="S91" s="270"/>
      <c r="T91" s="35"/>
      <c r="U91" s="270"/>
      <c r="V91" s="270"/>
      <c r="W91" s="270"/>
      <c r="X91" s="270"/>
      <c r="Y91" s="270"/>
      <c r="Z91" s="270"/>
      <c r="AA91" s="270"/>
      <c r="AB91" s="270"/>
      <c r="AC91" s="270"/>
      <c r="AD91" s="270"/>
      <c r="AE91" s="270"/>
      <c r="AF91" s="270"/>
      <c r="AG91" s="270"/>
      <c r="AH91" s="270"/>
      <c r="AI91" s="270"/>
      <c r="AJ91" s="270"/>
      <c r="AK91" s="270"/>
      <c r="AL91" s="270"/>
      <c r="AM91" s="270"/>
    </row>
    <row r="92" spans="2:41">
      <c r="B92" s="270"/>
      <c r="C92" s="270"/>
      <c r="D92" s="270"/>
      <c r="E92" s="270"/>
      <c r="F92" s="270"/>
      <c r="G92" s="270"/>
      <c r="H92" s="270"/>
      <c r="I92" s="270"/>
      <c r="J92" s="270"/>
      <c r="K92" s="270"/>
      <c r="L92" s="270"/>
      <c r="M92" s="270"/>
      <c r="N92" s="270"/>
      <c r="O92" s="270"/>
      <c r="P92" s="35"/>
      <c r="Q92" s="270"/>
      <c r="R92" s="35"/>
      <c r="S92" s="270"/>
      <c r="T92" s="35"/>
      <c r="U92" s="270"/>
      <c r="V92" s="270"/>
      <c r="W92" s="270"/>
      <c r="X92" s="270"/>
      <c r="Y92" s="270"/>
      <c r="Z92" s="270"/>
      <c r="AA92" s="270"/>
      <c r="AB92" s="270"/>
      <c r="AC92" s="270"/>
      <c r="AD92" s="270"/>
      <c r="AE92" s="270"/>
      <c r="AF92" s="270"/>
      <c r="AG92" s="270"/>
      <c r="AH92" s="270"/>
      <c r="AI92" s="270"/>
      <c r="AJ92" s="270"/>
      <c r="AK92" s="270"/>
      <c r="AL92" s="270"/>
      <c r="AM92" s="270"/>
    </row>
    <row r="93" spans="2:41">
      <c r="B93" s="270"/>
      <c r="C93" s="270"/>
      <c r="D93" s="270"/>
      <c r="E93" s="270"/>
      <c r="F93" s="270"/>
      <c r="G93" s="270"/>
      <c r="H93" s="270"/>
      <c r="I93" s="270"/>
      <c r="J93" s="270"/>
      <c r="K93" s="270"/>
      <c r="L93" s="270"/>
      <c r="M93" s="270"/>
      <c r="N93" s="270"/>
      <c r="O93" s="270"/>
      <c r="P93" s="35"/>
      <c r="Q93" s="270"/>
      <c r="R93" s="35"/>
      <c r="S93" s="270"/>
      <c r="T93" s="35"/>
      <c r="U93" s="270"/>
      <c r="V93" s="270"/>
      <c r="W93" s="270"/>
      <c r="X93" s="270"/>
      <c r="Y93" s="270"/>
      <c r="Z93" s="270"/>
      <c r="AA93" s="270"/>
      <c r="AB93" s="270"/>
      <c r="AC93" s="270"/>
      <c r="AD93" s="270"/>
      <c r="AE93" s="270"/>
      <c r="AF93" s="270"/>
      <c r="AG93" s="270"/>
      <c r="AH93" s="270"/>
      <c r="AI93" s="270"/>
      <c r="AJ93" s="270"/>
      <c r="AK93" s="270"/>
      <c r="AL93" s="270"/>
      <c r="AM93" s="270"/>
    </row>
    <row r="94" spans="2:41">
      <c r="B94" s="270"/>
      <c r="C94" s="270"/>
      <c r="D94" s="270"/>
      <c r="E94" s="270"/>
      <c r="F94" s="270"/>
      <c r="G94" s="270"/>
      <c r="H94" s="270"/>
      <c r="I94" s="270"/>
      <c r="J94" s="270"/>
      <c r="K94" s="270"/>
      <c r="L94" s="270"/>
      <c r="M94" s="270"/>
      <c r="N94" s="270"/>
      <c r="O94" s="270"/>
      <c r="P94" s="35"/>
      <c r="Q94" s="270"/>
      <c r="R94" s="35"/>
      <c r="S94" s="270"/>
      <c r="T94" s="35"/>
      <c r="U94" s="270"/>
      <c r="V94" s="270"/>
      <c r="W94" s="270"/>
      <c r="X94" s="270"/>
      <c r="Y94" s="270"/>
      <c r="Z94" s="270"/>
      <c r="AA94" s="270"/>
      <c r="AB94" s="270"/>
      <c r="AC94" s="270"/>
      <c r="AD94" s="270"/>
      <c r="AE94" s="270"/>
      <c r="AF94" s="270"/>
      <c r="AG94" s="270"/>
      <c r="AH94" s="270"/>
      <c r="AI94" s="270"/>
      <c r="AJ94" s="270"/>
      <c r="AK94" s="270"/>
      <c r="AL94" s="270"/>
      <c r="AM94" s="270"/>
    </row>
    <row r="95" spans="2:41">
      <c r="B95" s="270"/>
      <c r="C95" s="270"/>
      <c r="D95" s="270"/>
      <c r="E95" s="270"/>
      <c r="F95" s="270"/>
      <c r="G95" s="270"/>
      <c r="H95" s="270"/>
      <c r="I95" s="270"/>
      <c r="J95" s="270"/>
      <c r="K95" s="270"/>
      <c r="L95" s="270"/>
      <c r="M95" s="270"/>
      <c r="N95" s="270"/>
      <c r="O95" s="270"/>
      <c r="P95" s="35"/>
      <c r="Q95" s="270"/>
      <c r="R95" s="35"/>
      <c r="S95" s="270"/>
      <c r="T95" s="35"/>
      <c r="U95" s="270"/>
      <c r="V95" s="270"/>
      <c r="W95" s="270"/>
      <c r="X95" s="270"/>
      <c r="Y95" s="270"/>
      <c r="Z95" s="270"/>
      <c r="AA95" s="270"/>
      <c r="AB95" s="270"/>
      <c r="AC95" s="270"/>
      <c r="AD95" s="270"/>
      <c r="AE95" s="270"/>
      <c r="AF95" s="270"/>
      <c r="AG95" s="270"/>
      <c r="AH95" s="270"/>
      <c r="AI95" s="270"/>
      <c r="AJ95" s="270"/>
      <c r="AK95" s="270"/>
      <c r="AL95" s="270"/>
      <c r="AM95" s="270"/>
    </row>
    <row r="96" spans="2:41">
      <c r="B96" s="270"/>
      <c r="C96" s="270"/>
      <c r="D96" s="270"/>
      <c r="E96" s="270"/>
      <c r="F96" s="270"/>
      <c r="G96" s="270"/>
      <c r="H96" s="270"/>
      <c r="I96" s="270"/>
      <c r="J96" s="270"/>
      <c r="K96" s="270"/>
      <c r="L96" s="270"/>
      <c r="M96" s="270"/>
      <c r="N96" s="270"/>
      <c r="O96" s="270"/>
      <c r="P96" s="35"/>
      <c r="Q96" s="270"/>
      <c r="R96" s="35"/>
      <c r="S96" s="270"/>
      <c r="T96" s="35"/>
      <c r="U96" s="270"/>
      <c r="V96" s="270"/>
      <c r="W96" s="270"/>
      <c r="X96" s="270"/>
      <c r="Y96" s="270"/>
      <c r="Z96" s="270"/>
      <c r="AA96" s="270"/>
      <c r="AB96" s="270"/>
      <c r="AC96" s="270"/>
      <c r="AD96" s="270"/>
      <c r="AE96" s="270"/>
      <c r="AF96" s="270"/>
      <c r="AG96" s="270"/>
      <c r="AH96" s="270"/>
      <c r="AI96" s="270"/>
      <c r="AJ96" s="270"/>
      <c r="AK96" s="270"/>
      <c r="AL96" s="270"/>
      <c r="AM96" s="270"/>
    </row>
    <row r="97" spans="2:39">
      <c r="B97" s="270"/>
      <c r="C97" s="270"/>
      <c r="D97" s="270"/>
      <c r="E97" s="270"/>
      <c r="F97" s="270"/>
      <c r="G97" s="270"/>
      <c r="H97" s="270"/>
      <c r="I97" s="270"/>
      <c r="J97" s="270"/>
      <c r="K97" s="270"/>
      <c r="L97" s="270"/>
      <c r="M97" s="270"/>
      <c r="N97" s="270"/>
      <c r="O97" s="270"/>
      <c r="P97" s="35"/>
      <c r="Q97" s="270"/>
      <c r="R97" s="35"/>
      <c r="S97" s="270"/>
      <c r="T97" s="35"/>
      <c r="U97" s="270"/>
      <c r="V97" s="270"/>
      <c r="W97" s="270"/>
      <c r="X97" s="270"/>
      <c r="Y97" s="270"/>
      <c r="Z97" s="270"/>
      <c r="AA97" s="270"/>
      <c r="AB97" s="270"/>
      <c r="AC97" s="270"/>
      <c r="AD97" s="270"/>
      <c r="AE97" s="270"/>
      <c r="AF97" s="270"/>
      <c r="AG97" s="270"/>
      <c r="AH97" s="270"/>
      <c r="AI97" s="270"/>
      <c r="AJ97" s="270"/>
      <c r="AK97" s="270"/>
      <c r="AL97" s="270"/>
      <c r="AM97" s="270"/>
    </row>
    <row r="98" spans="2:39">
      <c r="B98" s="270"/>
      <c r="C98" s="270"/>
      <c r="D98" s="270"/>
      <c r="E98" s="270"/>
      <c r="F98" s="270"/>
      <c r="G98" s="270"/>
      <c r="H98" s="270"/>
      <c r="I98" s="270"/>
      <c r="J98" s="270"/>
      <c r="K98" s="270"/>
      <c r="L98" s="270"/>
      <c r="M98" s="270"/>
      <c r="N98" s="270"/>
      <c r="O98" s="270"/>
      <c r="P98" s="35"/>
      <c r="Q98" s="270"/>
      <c r="R98" s="35"/>
      <c r="S98" s="270"/>
      <c r="T98" s="35"/>
      <c r="U98" s="270"/>
      <c r="V98" s="270"/>
      <c r="W98" s="270"/>
      <c r="X98" s="270"/>
      <c r="Y98" s="270"/>
      <c r="Z98" s="270"/>
      <c r="AA98" s="270"/>
      <c r="AB98" s="270"/>
      <c r="AC98" s="270"/>
      <c r="AD98" s="270"/>
      <c r="AE98" s="270"/>
      <c r="AF98" s="270"/>
      <c r="AG98" s="270"/>
      <c r="AH98" s="270"/>
      <c r="AI98" s="270"/>
      <c r="AJ98" s="270"/>
      <c r="AK98" s="270"/>
      <c r="AL98" s="270"/>
      <c r="AM98" s="270"/>
    </row>
    <row r="99" spans="2:39">
      <c r="B99" s="270"/>
      <c r="C99" s="270"/>
      <c r="D99" s="270"/>
      <c r="E99" s="270"/>
      <c r="F99" s="270"/>
      <c r="G99" s="270"/>
      <c r="H99" s="270"/>
      <c r="I99" s="270"/>
      <c r="J99" s="270"/>
      <c r="K99" s="270"/>
      <c r="L99" s="270"/>
      <c r="M99" s="270"/>
      <c r="N99" s="270"/>
      <c r="O99" s="270"/>
      <c r="P99" s="35"/>
      <c r="Q99" s="270"/>
      <c r="R99" s="35"/>
      <c r="S99" s="270"/>
      <c r="T99" s="35"/>
      <c r="U99" s="270"/>
      <c r="V99" s="270"/>
      <c r="W99" s="270"/>
      <c r="X99" s="270"/>
      <c r="Y99" s="270"/>
      <c r="Z99" s="270"/>
      <c r="AA99" s="270"/>
      <c r="AB99" s="270"/>
      <c r="AC99" s="270"/>
      <c r="AD99" s="270"/>
      <c r="AE99" s="270"/>
      <c r="AF99" s="270"/>
      <c r="AG99" s="270"/>
      <c r="AH99" s="270"/>
      <c r="AI99" s="270"/>
      <c r="AJ99" s="270"/>
      <c r="AK99" s="270"/>
      <c r="AL99" s="270"/>
      <c r="AM99" s="270"/>
    </row>
    <row r="100" spans="2:39">
      <c r="B100" s="270"/>
      <c r="C100" s="270"/>
      <c r="D100" s="270"/>
      <c r="E100" s="270"/>
      <c r="F100" s="270"/>
      <c r="G100" s="270"/>
      <c r="H100" s="270"/>
      <c r="I100" s="270"/>
      <c r="J100" s="270"/>
      <c r="K100" s="270"/>
      <c r="L100" s="270"/>
      <c r="M100" s="270"/>
      <c r="N100" s="270"/>
      <c r="O100" s="270"/>
      <c r="P100" s="35"/>
      <c r="Q100" s="270"/>
      <c r="R100" s="35"/>
      <c r="S100" s="270"/>
      <c r="T100" s="35"/>
      <c r="U100" s="270"/>
      <c r="V100" s="270"/>
      <c r="W100" s="270"/>
      <c r="X100" s="270"/>
      <c r="Y100" s="270"/>
      <c r="Z100" s="270"/>
      <c r="AA100" s="270"/>
      <c r="AB100" s="270"/>
      <c r="AC100" s="270"/>
      <c r="AD100" s="270"/>
      <c r="AE100" s="270"/>
      <c r="AF100" s="270"/>
      <c r="AG100" s="270"/>
      <c r="AH100" s="270"/>
      <c r="AI100" s="270"/>
      <c r="AJ100" s="270"/>
      <c r="AK100" s="270"/>
      <c r="AL100" s="270"/>
      <c r="AM100" s="270"/>
    </row>
    <row r="101" spans="2:39">
      <c r="B101" s="270"/>
      <c r="C101" s="270"/>
      <c r="D101" s="270"/>
      <c r="E101" s="270"/>
      <c r="F101" s="270"/>
      <c r="G101" s="270"/>
      <c r="H101" s="270"/>
      <c r="I101" s="270"/>
      <c r="J101" s="270"/>
      <c r="K101" s="270"/>
      <c r="L101" s="270"/>
      <c r="M101" s="270"/>
      <c r="N101" s="270"/>
      <c r="O101" s="270"/>
      <c r="P101" s="35"/>
      <c r="Q101" s="270"/>
      <c r="R101" s="35"/>
      <c r="S101" s="270"/>
      <c r="T101" s="35"/>
      <c r="U101" s="270"/>
      <c r="V101" s="270"/>
      <c r="W101" s="270"/>
      <c r="X101" s="270"/>
      <c r="Y101" s="270"/>
      <c r="Z101" s="270"/>
      <c r="AA101" s="270"/>
      <c r="AB101" s="270"/>
      <c r="AC101" s="270"/>
      <c r="AD101" s="270"/>
      <c r="AE101" s="270"/>
      <c r="AF101" s="270"/>
      <c r="AG101" s="270"/>
      <c r="AH101" s="270"/>
      <c r="AI101" s="270"/>
      <c r="AJ101" s="270"/>
      <c r="AK101" s="270"/>
      <c r="AL101" s="270"/>
      <c r="AM101" s="270"/>
    </row>
    <row r="102" spans="2:39">
      <c r="B102" s="270"/>
      <c r="C102" s="270"/>
      <c r="D102" s="270"/>
      <c r="E102" s="270"/>
      <c r="F102" s="270"/>
      <c r="G102" s="270"/>
      <c r="H102" s="270"/>
      <c r="I102" s="270"/>
      <c r="J102" s="270"/>
      <c r="K102" s="270"/>
      <c r="L102" s="270"/>
      <c r="M102" s="270"/>
      <c r="N102" s="270"/>
      <c r="O102" s="270"/>
      <c r="P102" s="35"/>
      <c r="Q102" s="270"/>
      <c r="R102" s="35"/>
      <c r="S102" s="270"/>
      <c r="T102" s="35"/>
      <c r="U102" s="270"/>
      <c r="V102" s="270"/>
      <c r="W102" s="270"/>
      <c r="X102" s="270"/>
      <c r="Y102" s="270"/>
      <c r="Z102" s="270"/>
      <c r="AA102" s="270"/>
      <c r="AB102" s="270"/>
      <c r="AC102" s="270"/>
      <c r="AD102" s="270"/>
      <c r="AE102" s="270"/>
      <c r="AF102" s="270"/>
      <c r="AG102" s="270"/>
      <c r="AH102" s="270"/>
      <c r="AI102" s="270"/>
      <c r="AJ102" s="270"/>
      <c r="AK102" s="270"/>
      <c r="AL102" s="270"/>
      <c r="AM102" s="270"/>
    </row>
    <row r="103" spans="2:39">
      <c r="B103" s="270"/>
      <c r="C103" s="270"/>
      <c r="D103" s="270"/>
      <c r="E103" s="270"/>
      <c r="F103" s="270"/>
      <c r="G103" s="270"/>
      <c r="H103" s="270"/>
      <c r="I103" s="270"/>
      <c r="J103" s="270"/>
      <c r="K103" s="270"/>
      <c r="L103" s="270"/>
      <c r="M103" s="270"/>
      <c r="N103" s="270"/>
      <c r="O103" s="270"/>
      <c r="P103" s="35"/>
      <c r="Q103" s="270"/>
      <c r="R103" s="35"/>
      <c r="S103" s="270"/>
      <c r="T103" s="35"/>
      <c r="U103" s="270"/>
      <c r="V103" s="270"/>
      <c r="W103" s="270"/>
      <c r="X103" s="270"/>
      <c r="Y103" s="270"/>
      <c r="Z103" s="270"/>
      <c r="AA103" s="270"/>
      <c r="AB103" s="270"/>
      <c r="AC103" s="270"/>
      <c r="AD103" s="270"/>
      <c r="AE103" s="270"/>
      <c r="AF103" s="270"/>
      <c r="AG103" s="270"/>
      <c r="AH103" s="270"/>
      <c r="AI103" s="270"/>
      <c r="AJ103" s="270"/>
      <c r="AK103" s="270"/>
      <c r="AL103" s="270"/>
      <c r="AM103" s="270"/>
    </row>
    <row r="104" spans="2:39">
      <c r="B104" s="270"/>
      <c r="C104" s="270"/>
      <c r="D104" s="270"/>
      <c r="E104" s="270"/>
      <c r="F104" s="270"/>
      <c r="G104" s="270"/>
      <c r="H104" s="270"/>
      <c r="I104" s="270"/>
      <c r="J104" s="270"/>
      <c r="K104" s="270"/>
      <c r="L104" s="270"/>
      <c r="M104" s="270"/>
      <c r="N104" s="270"/>
      <c r="O104" s="270"/>
      <c r="P104" s="35"/>
      <c r="Q104" s="270"/>
      <c r="R104" s="35"/>
      <c r="S104" s="270"/>
      <c r="T104" s="35"/>
      <c r="U104" s="270"/>
      <c r="V104" s="270"/>
      <c r="W104" s="270"/>
      <c r="X104" s="270"/>
      <c r="Y104" s="270"/>
      <c r="Z104" s="270"/>
      <c r="AA104" s="270"/>
      <c r="AB104" s="270"/>
      <c r="AC104" s="270"/>
      <c r="AD104" s="270"/>
      <c r="AE104" s="270"/>
      <c r="AF104" s="270"/>
      <c r="AG104" s="270"/>
      <c r="AH104" s="270"/>
      <c r="AI104" s="270"/>
      <c r="AJ104" s="270"/>
      <c r="AK104" s="270"/>
      <c r="AL104" s="270"/>
      <c r="AM104" s="270"/>
    </row>
    <row r="105" spans="2:39">
      <c r="B105" s="270"/>
      <c r="C105" s="270"/>
      <c r="D105" s="270"/>
      <c r="E105" s="270"/>
      <c r="F105" s="270"/>
      <c r="G105" s="270"/>
      <c r="H105" s="270"/>
      <c r="I105" s="270"/>
      <c r="J105" s="270"/>
      <c r="K105" s="270"/>
      <c r="L105" s="270"/>
      <c r="M105" s="270"/>
      <c r="N105" s="270"/>
      <c r="O105" s="270"/>
      <c r="P105" s="35"/>
      <c r="Q105" s="270"/>
      <c r="R105" s="35"/>
      <c r="S105" s="270"/>
      <c r="T105" s="35"/>
      <c r="U105" s="270"/>
      <c r="V105" s="270"/>
      <c r="W105" s="270"/>
      <c r="X105" s="270"/>
      <c r="Y105" s="270"/>
      <c r="Z105" s="270"/>
      <c r="AA105" s="270"/>
      <c r="AB105" s="270"/>
      <c r="AC105" s="270"/>
      <c r="AD105" s="270"/>
      <c r="AE105" s="270"/>
      <c r="AF105" s="270"/>
      <c r="AG105" s="270"/>
      <c r="AH105" s="270"/>
      <c r="AI105" s="270"/>
      <c r="AJ105" s="270"/>
      <c r="AK105" s="270"/>
      <c r="AL105" s="270"/>
      <c r="AM105" s="270"/>
    </row>
    <row r="106" spans="2:39">
      <c r="B106" s="270"/>
      <c r="C106" s="270"/>
      <c r="D106" s="270"/>
      <c r="E106" s="270"/>
      <c r="F106" s="270"/>
      <c r="G106" s="270"/>
      <c r="H106" s="270"/>
      <c r="I106" s="270"/>
      <c r="J106" s="270"/>
      <c r="K106" s="270"/>
      <c r="L106" s="270"/>
      <c r="M106" s="270"/>
      <c r="N106" s="270"/>
      <c r="O106" s="270"/>
      <c r="P106" s="35"/>
      <c r="Q106" s="270"/>
      <c r="R106" s="35"/>
      <c r="S106" s="270"/>
      <c r="T106" s="35"/>
      <c r="U106" s="270"/>
      <c r="V106" s="270"/>
      <c r="W106" s="270"/>
      <c r="X106" s="270"/>
      <c r="Y106" s="270"/>
      <c r="Z106" s="270"/>
      <c r="AA106" s="270"/>
      <c r="AB106" s="270"/>
      <c r="AC106" s="270"/>
      <c r="AD106" s="270"/>
      <c r="AE106" s="270"/>
      <c r="AF106" s="270"/>
      <c r="AG106" s="270"/>
      <c r="AH106" s="270"/>
      <c r="AI106" s="270"/>
      <c r="AJ106" s="270"/>
      <c r="AK106" s="270"/>
      <c r="AL106" s="270"/>
      <c r="AM106" s="270"/>
    </row>
    <row r="107" spans="2:39">
      <c r="B107" s="270"/>
      <c r="C107" s="270"/>
      <c r="D107" s="270"/>
      <c r="E107" s="270"/>
      <c r="F107" s="270"/>
      <c r="G107" s="270"/>
      <c r="H107" s="270"/>
      <c r="I107" s="270"/>
      <c r="J107" s="270"/>
      <c r="K107" s="270"/>
      <c r="L107" s="270"/>
      <c r="M107" s="270"/>
      <c r="N107" s="270"/>
      <c r="O107" s="270"/>
      <c r="P107" s="35"/>
      <c r="Q107" s="270"/>
      <c r="R107" s="35"/>
      <c r="S107" s="270"/>
      <c r="T107" s="35"/>
      <c r="U107" s="270"/>
      <c r="V107" s="270"/>
      <c r="W107" s="270"/>
      <c r="X107" s="270"/>
      <c r="Y107" s="270"/>
      <c r="Z107" s="270"/>
      <c r="AA107" s="270"/>
      <c r="AB107" s="270"/>
      <c r="AC107" s="270"/>
      <c r="AD107" s="270"/>
      <c r="AE107" s="270"/>
      <c r="AF107" s="270"/>
      <c r="AG107" s="270"/>
      <c r="AH107" s="270"/>
      <c r="AI107" s="270"/>
      <c r="AJ107" s="270"/>
      <c r="AK107" s="270"/>
      <c r="AL107" s="270"/>
      <c r="AM107" s="270"/>
    </row>
    <row r="108" spans="2:39">
      <c r="B108" s="270"/>
      <c r="C108" s="270"/>
      <c r="D108" s="270"/>
      <c r="E108" s="270"/>
      <c r="F108" s="270"/>
      <c r="G108" s="270"/>
      <c r="H108" s="270"/>
      <c r="I108" s="270"/>
      <c r="J108" s="270"/>
      <c r="K108" s="270"/>
      <c r="L108" s="270"/>
      <c r="M108" s="270"/>
      <c r="N108" s="270"/>
      <c r="O108" s="270"/>
      <c r="P108" s="35"/>
      <c r="Q108" s="270"/>
      <c r="R108" s="35"/>
      <c r="S108" s="270"/>
      <c r="T108" s="35"/>
      <c r="U108" s="270"/>
      <c r="V108" s="270"/>
      <c r="W108" s="270"/>
      <c r="X108" s="270"/>
      <c r="Y108" s="270"/>
      <c r="Z108" s="270"/>
      <c r="AA108" s="270"/>
      <c r="AB108" s="270"/>
      <c r="AC108" s="270"/>
      <c r="AD108" s="270"/>
      <c r="AE108" s="270"/>
      <c r="AF108" s="270"/>
      <c r="AG108" s="270"/>
      <c r="AH108" s="270"/>
      <c r="AI108" s="270"/>
      <c r="AJ108" s="270"/>
      <c r="AK108" s="270"/>
      <c r="AL108" s="270"/>
      <c r="AM108" s="270"/>
    </row>
    <row r="109" spans="2:39">
      <c r="B109" s="270"/>
      <c r="C109" s="270"/>
      <c r="D109" s="270"/>
      <c r="E109" s="270"/>
      <c r="F109" s="270"/>
      <c r="G109" s="270"/>
      <c r="H109" s="270"/>
      <c r="I109" s="270"/>
      <c r="J109" s="270"/>
      <c r="K109" s="270"/>
      <c r="L109" s="270"/>
      <c r="M109" s="270"/>
      <c r="N109" s="270"/>
      <c r="O109" s="270"/>
      <c r="P109" s="35"/>
      <c r="Q109" s="270"/>
      <c r="R109" s="35"/>
      <c r="S109" s="270"/>
      <c r="T109" s="35"/>
      <c r="U109" s="270"/>
      <c r="V109" s="270"/>
      <c r="W109" s="270"/>
      <c r="X109" s="270"/>
      <c r="Y109" s="270"/>
      <c r="Z109" s="270"/>
      <c r="AA109" s="270"/>
      <c r="AB109" s="270"/>
      <c r="AC109" s="270"/>
      <c r="AD109" s="270"/>
      <c r="AE109" s="270"/>
      <c r="AF109" s="270"/>
      <c r="AG109" s="270"/>
      <c r="AH109" s="270"/>
      <c r="AI109" s="270"/>
      <c r="AJ109" s="270"/>
      <c r="AK109" s="270"/>
      <c r="AL109" s="270"/>
      <c r="AM109" s="270"/>
    </row>
    <row r="110" spans="2:39">
      <c r="B110" s="270"/>
      <c r="C110" s="270"/>
      <c r="D110" s="270"/>
      <c r="E110" s="270"/>
      <c r="F110" s="270"/>
      <c r="G110" s="270"/>
      <c r="H110" s="270"/>
      <c r="I110" s="270"/>
      <c r="J110" s="270"/>
      <c r="K110" s="270"/>
      <c r="L110" s="270"/>
      <c r="M110" s="270"/>
      <c r="N110" s="270"/>
      <c r="O110" s="270"/>
      <c r="P110" s="35"/>
      <c r="Q110" s="270"/>
      <c r="R110" s="35"/>
      <c r="S110" s="270"/>
      <c r="T110" s="35"/>
      <c r="U110" s="270"/>
      <c r="V110" s="270"/>
      <c r="W110" s="270"/>
      <c r="X110" s="270"/>
      <c r="Y110" s="270"/>
      <c r="Z110" s="270"/>
      <c r="AA110" s="270"/>
      <c r="AB110" s="270"/>
      <c r="AC110" s="270"/>
      <c r="AD110" s="270"/>
      <c r="AE110" s="270"/>
      <c r="AF110" s="270"/>
      <c r="AG110" s="270"/>
      <c r="AH110" s="270"/>
      <c r="AI110" s="270"/>
      <c r="AJ110" s="270"/>
      <c r="AK110" s="270"/>
      <c r="AL110" s="270"/>
      <c r="AM110" s="270"/>
    </row>
    <row r="111" spans="2:39">
      <c r="B111" s="270"/>
      <c r="C111" s="270"/>
      <c r="D111" s="270"/>
      <c r="E111" s="270"/>
      <c r="F111" s="270"/>
      <c r="G111" s="270"/>
      <c r="H111" s="270"/>
      <c r="I111" s="270"/>
      <c r="J111" s="270"/>
      <c r="K111" s="270"/>
      <c r="L111" s="270"/>
      <c r="M111" s="270"/>
      <c r="N111" s="270"/>
      <c r="O111" s="270"/>
      <c r="P111" s="35"/>
      <c r="Q111" s="270"/>
      <c r="R111" s="35"/>
      <c r="S111" s="270"/>
      <c r="T111" s="35"/>
      <c r="U111" s="270"/>
      <c r="V111" s="270"/>
      <c r="W111" s="270"/>
      <c r="X111" s="270"/>
      <c r="Y111" s="270"/>
      <c r="Z111" s="270"/>
      <c r="AA111" s="270"/>
      <c r="AB111" s="270"/>
      <c r="AC111" s="270"/>
      <c r="AD111" s="270"/>
      <c r="AE111" s="270"/>
      <c r="AF111" s="270"/>
      <c r="AG111" s="270"/>
      <c r="AH111" s="270"/>
      <c r="AI111" s="270"/>
      <c r="AJ111" s="270"/>
      <c r="AK111" s="270"/>
      <c r="AL111" s="270"/>
      <c r="AM111" s="270"/>
    </row>
    <row r="112" spans="2:39">
      <c r="B112" s="270"/>
      <c r="C112" s="270"/>
      <c r="D112" s="270"/>
      <c r="E112" s="270"/>
      <c r="F112" s="270"/>
      <c r="G112" s="270"/>
      <c r="H112" s="270"/>
      <c r="I112" s="270"/>
      <c r="J112" s="270"/>
      <c r="K112" s="270"/>
      <c r="L112" s="270"/>
      <c r="M112" s="270"/>
      <c r="N112" s="270"/>
      <c r="O112" s="270"/>
      <c r="P112" s="35"/>
      <c r="Q112" s="270"/>
      <c r="R112" s="35"/>
      <c r="S112" s="270"/>
      <c r="T112" s="35"/>
      <c r="U112" s="270"/>
      <c r="V112" s="270"/>
      <c r="W112" s="270"/>
      <c r="X112" s="270"/>
      <c r="Y112" s="270"/>
      <c r="Z112" s="270"/>
      <c r="AA112" s="270"/>
      <c r="AB112" s="270"/>
      <c r="AC112" s="270"/>
      <c r="AD112" s="270"/>
      <c r="AE112" s="270"/>
      <c r="AF112" s="270"/>
      <c r="AG112" s="270"/>
      <c r="AH112" s="270"/>
      <c r="AI112" s="270"/>
      <c r="AJ112" s="270"/>
      <c r="AK112" s="270"/>
      <c r="AL112" s="270"/>
      <c r="AM112" s="270"/>
    </row>
    <row r="113" spans="2:39">
      <c r="B113" s="270"/>
      <c r="C113" s="270"/>
      <c r="D113" s="270"/>
      <c r="E113" s="270"/>
      <c r="F113" s="270"/>
      <c r="G113" s="270"/>
      <c r="H113" s="270"/>
      <c r="I113" s="270"/>
      <c r="J113" s="270"/>
      <c r="K113" s="270"/>
      <c r="L113" s="270"/>
      <c r="M113" s="270"/>
      <c r="N113" s="270"/>
      <c r="O113" s="270"/>
      <c r="P113" s="35"/>
      <c r="Q113" s="270"/>
      <c r="R113" s="35"/>
      <c r="S113" s="270"/>
      <c r="T113" s="35"/>
      <c r="U113" s="270"/>
      <c r="V113" s="270"/>
      <c r="W113" s="270"/>
      <c r="X113" s="270"/>
      <c r="Y113" s="270"/>
      <c r="Z113" s="270"/>
      <c r="AA113" s="270"/>
      <c r="AB113" s="270"/>
      <c r="AC113" s="270"/>
      <c r="AD113" s="270"/>
      <c r="AE113" s="270"/>
      <c r="AF113" s="270"/>
      <c r="AG113" s="270"/>
      <c r="AH113" s="270"/>
      <c r="AI113" s="270"/>
      <c r="AJ113" s="270"/>
      <c r="AK113" s="270"/>
      <c r="AL113" s="270"/>
      <c r="AM113" s="270"/>
    </row>
    <row r="114" spans="2:39">
      <c r="B114" s="270"/>
      <c r="C114" s="270"/>
      <c r="D114" s="270"/>
      <c r="E114" s="270"/>
      <c r="F114" s="270"/>
      <c r="G114" s="270"/>
      <c r="H114" s="270"/>
      <c r="I114" s="270"/>
      <c r="J114" s="270"/>
      <c r="K114" s="270"/>
      <c r="L114" s="270"/>
      <c r="M114" s="270"/>
      <c r="N114" s="270"/>
      <c r="O114" s="270"/>
      <c r="P114" s="35"/>
      <c r="Q114" s="270"/>
      <c r="R114" s="35"/>
      <c r="S114" s="270"/>
      <c r="T114" s="35"/>
      <c r="U114" s="270"/>
      <c r="V114" s="270"/>
      <c r="W114" s="270"/>
      <c r="X114" s="270"/>
      <c r="Y114" s="270"/>
      <c r="Z114" s="270"/>
      <c r="AA114" s="270"/>
      <c r="AB114" s="270"/>
      <c r="AC114" s="270"/>
      <c r="AD114" s="270"/>
      <c r="AE114" s="270"/>
      <c r="AF114" s="270"/>
      <c r="AG114" s="270"/>
      <c r="AH114" s="270"/>
      <c r="AI114" s="270"/>
      <c r="AJ114" s="270"/>
      <c r="AK114" s="270"/>
      <c r="AL114" s="270"/>
      <c r="AM114" s="270"/>
    </row>
    <row r="115" spans="2:39">
      <c r="B115" s="270"/>
      <c r="C115" s="270"/>
      <c r="D115" s="270"/>
      <c r="E115" s="270"/>
      <c r="F115" s="270"/>
      <c r="G115" s="270"/>
      <c r="H115" s="270"/>
      <c r="I115" s="270"/>
      <c r="J115" s="270"/>
      <c r="K115" s="270"/>
      <c r="L115" s="270"/>
      <c r="M115" s="270"/>
      <c r="N115" s="270"/>
      <c r="O115" s="270"/>
      <c r="P115" s="35"/>
      <c r="Q115" s="270"/>
      <c r="R115" s="35"/>
      <c r="S115" s="270"/>
      <c r="T115" s="35"/>
      <c r="U115" s="270"/>
      <c r="V115" s="270"/>
      <c r="W115" s="270"/>
      <c r="X115" s="270"/>
      <c r="Y115" s="270"/>
      <c r="Z115" s="270"/>
      <c r="AA115" s="270"/>
      <c r="AB115" s="270"/>
      <c r="AC115" s="270"/>
      <c r="AD115" s="270"/>
      <c r="AE115" s="270"/>
      <c r="AF115" s="270"/>
      <c r="AG115" s="270"/>
      <c r="AH115" s="270"/>
      <c r="AI115" s="270"/>
      <c r="AJ115" s="270"/>
      <c r="AK115" s="270"/>
      <c r="AL115" s="270"/>
      <c r="AM115" s="270"/>
    </row>
    <row r="116" spans="2:39">
      <c r="B116" s="270"/>
      <c r="C116" s="270"/>
      <c r="D116" s="270"/>
      <c r="E116" s="270"/>
      <c r="F116" s="270"/>
      <c r="G116" s="270"/>
      <c r="H116" s="270"/>
      <c r="I116" s="270"/>
      <c r="J116" s="270"/>
      <c r="K116" s="270"/>
      <c r="L116" s="270"/>
      <c r="M116" s="270"/>
      <c r="N116" s="270"/>
      <c r="O116" s="270"/>
      <c r="P116" s="35"/>
      <c r="Q116" s="270"/>
      <c r="R116" s="35"/>
      <c r="S116" s="270"/>
      <c r="T116" s="35"/>
      <c r="U116" s="270"/>
      <c r="V116" s="270"/>
      <c r="W116" s="270"/>
      <c r="X116" s="270"/>
      <c r="Y116" s="270"/>
      <c r="Z116" s="270"/>
      <c r="AA116" s="270"/>
      <c r="AB116" s="270"/>
      <c r="AC116" s="270"/>
      <c r="AD116" s="270"/>
      <c r="AE116" s="270"/>
      <c r="AF116" s="270"/>
      <c r="AG116" s="270"/>
      <c r="AH116" s="270"/>
      <c r="AI116" s="270"/>
      <c r="AJ116" s="270"/>
      <c r="AK116" s="270"/>
      <c r="AL116" s="270"/>
      <c r="AM116" s="270"/>
    </row>
    <row r="117" spans="2:39">
      <c r="B117" s="270"/>
      <c r="C117" s="270"/>
      <c r="D117" s="270"/>
      <c r="E117" s="270"/>
      <c r="F117" s="270"/>
      <c r="G117" s="270"/>
      <c r="H117" s="270"/>
      <c r="I117" s="270"/>
      <c r="J117" s="270"/>
      <c r="K117" s="270"/>
      <c r="L117" s="270"/>
      <c r="M117" s="270"/>
      <c r="N117" s="270"/>
      <c r="O117" s="270"/>
      <c r="P117" s="35"/>
      <c r="Q117" s="270"/>
      <c r="R117" s="35"/>
      <c r="S117" s="270"/>
      <c r="T117" s="35"/>
      <c r="U117" s="270"/>
      <c r="V117" s="270"/>
      <c r="W117" s="270"/>
      <c r="X117" s="270"/>
      <c r="Y117" s="270"/>
      <c r="Z117" s="270"/>
      <c r="AA117" s="270"/>
      <c r="AB117" s="270"/>
      <c r="AC117" s="270"/>
      <c r="AD117" s="270"/>
      <c r="AE117" s="270"/>
      <c r="AF117" s="270"/>
      <c r="AG117" s="270"/>
      <c r="AH117" s="270"/>
      <c r="AI117" s="270"/>
      <c r="AJ117" s="270"/>
      <c r="AK117" s="270"/>
      <c r="AL117" s="270"/>
      <c r="AM117" s="270"/>
    </row>
    <row r="118" spans="2:39">
      <c r="B118" s="270"/>
      <c r="C118" s="270"/>
      <c r="D118" s="270"/>
      <c r="E118" s="270"/>
      <c r="F118" s="270"/>
      <c r="G118" s="270"/>
      <c r="H118" s="270"/>
      <c r="I118" s="270"/>
      <c r="J118" s="270"/>
      <c r="K118" s="270"/>
      <c r="L118" s="270"/>
      <c r="M118" s="270"/>
      <c r="N118" s="270"/>
      <c r="O118" s="270"/>
      <c r="P118" s="35"/>
      <c r="Q118" s="270"/>
      <c r="R118" s="35"/>
      <c r="S118" s="270"/>
      <c r="T118" s="35"/>
      <c r="U118" s="270"/>
      <c r="V118" s="270"/>
      <c r="W118" s="270"/>
      <c r="X118" s="270"/>
      <c r="Y118" s="270"/>
      <c r="Z118" s="270"/>
      <c r="AA118" s="270"/>
      <c r="AB118" s="270"/>
      <c r="AC118" s="270"/>
      <c r="AD118" s="270"/>
      <c r="AE118" s="270"/>
      <c r="AF118" s="270"/>
      <c r="AG118" s="270"/>
      <c r="AH118" s="270"/>
      <c r="AI118" s="270"/>
      <c r="AJ118" s="270"/>
      <c r="AK118" s="270"/>
      <c r="AL118" s="270"/>
      <c r="AM118" s="270"/>
    </row>
    <row r="119" spans="2:39">
      <c r="B119" s="270"/>
      <c r="C119" s="270"/>
      <c r="D119" s="270"/>
      <c r="E119" s="270"/>
      <c r="F119" s="270"/>
      <c r="G119" s="270"/>
      <c r="H119" s="270"/>
      <c r="I119" s="270"/>
      <c r="J119" s="270"/>
      <c r="K119" s="270"/>
      <c r="L119" s="270"/>
      <c r="M119" s="270"/>
      <c r="N119" s="270"/>
      <c r="O119" s="270"/>
      <c r="P119" s="35"/>
      <c r="Q119" s="270"/>
      <c r="R119" s="35"/>
      <c r="S119" s="270"/>
      <c r="T119" s="35"/>
      <c r="U119" s="270"/>
      <c r="V119" s="270"/>
      <c r="W119" s="270"/>
      <c r="X119" s="270"/>
      <c r="Y119" s="270"/>
      <c r="Z119" s="270"/>
      <c r="AA119" s="270"/>
      <c r="AB119" s="270"/>
      <c r="AC119" s="270"/>
      <c r="AD119" s="270"/>
      <c r="AE119" s="270"/>
      <c r="AF119" s="270"/>
      <c r="AG119" s="270"/>
      <c r="AH119" s="270"/>
      <c r="AI119" s="270"/>
      <c r="AJ119" s="270"/>
      <c r="AK119" s="270"/>
      <c r="AL119" s="270"/>
      <c r="AM119" s="270"/>
    </row>
    <row r="120" spans="2:39">
      <c r="B120" s="270"/>
      <c r="C120" s="270"/>
      <c r="D120" s="270"/>
      <c r="E120" s="270"/>
      <c r="F120" s="270"/>
      <c r="G120" s="270"/>
      <c r="H120" s="270"/>
      <c r="I120" s="270"/>
      <c r="J120" s="270"/>
      <c r="K120" s="270"/>
      <c r="L120" s="270"/>
      <c r="M120" s="270"/>
      <c r="N120" s="270"/>
      <c r="O120" s="270"/>
      <c r="P120" s="35"/>
      <c r="Q120" s="270"/>
      <c r="R120" s="35"/>
      <c r="S120" s="270"/>
      <c r="T120" s="35"/>
      <c r="U120" s="270"/>
      <c r="V120" s="270"/>
      <c r="W120" s="270"/>
      <c r="X120" s="270"/>
      <c r="Y120" s="270"/>
      <c r="Z120" s="270"/>
      <c r="AA120" s="270"/>
      <c r="AB120" s="270"/>
      <c r="AC120" s="270"/>
      <c r="AD120" s="270"/>
      <c r="AE120" s="270"/>
      <c r="AF120" s="270"/>
      <c r="AG120" s="270"/>
      <c r="AH120" s="270"/>
      <c r="AI120" s="270"/>
      <c r="AJ120" s="270"/>
      <c r="AK120" s="270"/>
      <c r="AL120" s="270"/>
      <c r="AM120" s="270"/>
    </row>
    <row r="121" spans="2:39">
      <c r="B121" s="270"/>
      <c r="C121" s="270"/>
      <c r="D121" s="270"/>
      <c r="E121" s="270"/>
      <c r="F121" s="270"/>
      <c r="G121" s="270"/>
      <c r="H121" s="270"/>
      <c r="I121" s="270"/>
      <c r="J121" s="270"/>
      <c r="K121" s="270"/>
      <c r="L121" s="270"/>
      <c r="M121" s="270"/>
      <c r="N121" s="270"/>
      <c r="O121" s="270"/>
      <c r="P121" s="35"/>
      <c r="Q121" s="270"/>
      <c r="R121" s="35"/>
      <c r="S121" s="270"/>
      <c r="T121" s="35"/>
      <c r="U121" s="270"/>
      <c r="V121" s="270"/>
      <c r="W121" s="270"/>
      <c r="X121" s="270"/>
      <c r="Y121" s="270"/>
      <c r="Z121" s="270"/>
      <c r="AA121" s="270"/>
      <c r="AB121" s="270"/>
      <c r="AC121" s="270"/>
      <c r="AD121" s="270"/>
      <c r="AE121" s="270"/>
      <c r="AF121" s="270"/>
      <c r="AG121" s="270"/>
      <c r="AH121" s="270"/>
      <c r="AI121" s="270"/>
      <c r="AJ121" s="270"/>
      <c r="AK121" s="270"/>
      <c r="AL121" s="270"/>
      <c r="AM121" s="270"/>
    </row>
    <row r="122" spans="2:39">
      <c r="B122" s="270"/>
      <c r="C122" s="270"/>
      <c r="D122" s="270"/>
      <c r="E122" s="270"/>
      <c r="F122" s="270"/>
      <c r="G122" s="270"/>
      <c r="H122" s="270"/>
      <c r="I122" s="270"/>
      <c r="J122" s="270"/>
      <c r="K122" s="270"/>
      <c r="L122" s="270"/>
      <c r="M122" s="270"/>
      <c r="N122" s="270"/>
      <c r="O122" s="270"/>
      <c r="P122" s="35"/>
      <c r="Q122" s="270"/>
      <c r="R122" s="35"/>
      <c r="S122" s="270"/>
      <c r="T122" s="35"/>
      <c r="U122" s="270"/>
      <c r="V122" s="270"/>
      <c r="W122" s="270"/>
      <c r="X122" s="270"/>
      <c r="Y122" s="270"/>
      <c r="Z122" s="270"/>
      <c r="AA122" s="270"/>
      <c r="AB122" s="270"/>
      <c r="AC122" s="270"/>
      <c r="AD122" s="270"/>
      <c r="AE122" s="270"/>
      <c r="AF122" s="270"/>
      <c r="AG122" s="270"/>
      <c r="AH122" s="270"/>
      <c r="AI122" s="270"/>
      <c r="AJ122" s="270"/>
      <c r="AK122" s="270"/>
      <c r="AL122" s="270"/>
      <c r="AM122" s="270"/>
    </row>
    <row r="123" spans="2:39">
      <c r="B123" s="270"/>
      <c r="C123" s="270"/>
      <c r="D123" s="270"/>
      <c r="E123" s="270"/>
      <c r="F123" s="270"/>
      <c r="G123" s="270"/>
      <c r="H123" s="270"/>
      <c r="I123" s="270"/>
      <c r="J123" s="270"/>
      <c r="K123" s="270"/>
      <c r="L123" s="270"/>
      <c r="M123" s="270"/>
      <c r="N123" s="270"/>
      <c r="O123" s="270"/>
      <c r="P123" s="35"/>
      <c r="Q123" s="270"/>
      <c r="R123" s="35"/>
      <c r="S123" s="270"/>
      <c r="T123" s="35"/>
      <c r="U123" s="270"/>
      <c r="V123" s="270"/>
      <c r="W123" s="270"/>
      <c r="X123" s="270"/>
      <c r="Y123" s="270"/>
      <c r="Z123" s="270"/>
      <c r="AA123" s="270"/>
      <c r="AB123" s="270"/>
      <c r="AC123" s="270"/>
      <c r="AD123" s="270"/>
      <c r="AE123" s="270"/>
      <c r="AF123" s="270"/>
      <c r="AG123" s="270"/>
      <c r="AH123" s="270"/>
      <c r="AI123" s="270"/>
      <c r="AJ123" s="270"/>
      <c r="AK123" s="270"/>
      <c r="AL123" s="270"/>
      <c r="AM123" s="270"/>
    </row>
    <row r="124" spans="2:39">
      <c r="B124" s="270"/>
      <c r="C124" s="270"/>
      <c r="D124" s="270"/>
      <c r="E124" s="270"/>
      <c r="F124" s="270"/>
      <c r="G124" s="270"/>
      <c r="H124" s="270"/>
      <c r="I124" s="270"/>
      <c r="J124" s="270"/>
      <c r="K124" s="270"/>
      <c r="L124" s="270"/>
      <c r="M124" s="270"/>
      <c r="N124" s="270"/>
      <c r="O124" s="270"/>
      <c r="P124" s="35"/>
      <c r="Q124" s="270"/>
      <c r="R124" s="35"/>
      <c r="S124" s="270"/>
      <c r="T124" s="35"/>
      <c r="U124" s="270"/>
      <c r="V124" s="270"/>
      <c r="W124" s="270"/>
      <c r="X124" s="270"/>
      <c r="Y124" s="270"/>
      <c r="Z124" s="270"/>
      <c r="AA124" s="270"/>
      <c r="AB124" s="270"/>
      <c r="AC124" s="270"/>
      <c r="AD124" s="270"/>
      <c r="AE124" s="270"/>
      <c r="AF124" s="270"/>
      <c r="AG124" s="270"/>
      <c r="AH124" s="270"/>
      <c r="AI124" s="270"/>
      <c r="AJ124" s="270"/>
      <c r="AK124" s="270"/>
      <c r="AL124" s="270"/>
      <c r="AM124" s="270"/>
    </row>
    <row r="125" spans="2:39">
      <c r="B125" s="270"/>
      <c r="C125" s="270"/>
      <c r="D125" s="270"/>
      <c r="E125" s="270"/>
      <c r="F125" s="270"/>
      <c r="G125" s="270"/>
      <c r="H125" s="270"/>
      <c r="I125" s="270"/>
      <c r="J125" s="270"/>
      <c r="K125" s="270"/>
      <c r="L125" s="270"/>
      <c r="M125" s="270"/>
      <c r="N125" s="270"/>
      <c r="O125" s="270"/>
      <c r="P125" s="35"/>
      <c r="Q125" s="270"/>
      <c r="R125" s="35"/>
      <c r="S125" s="270"/>
      <c r="T125" s="35"/>
      <c r="U125" s="270"/>
      <c r="V125" s="270"/>
      <c r="W125" s="270"/>
      <c r="X125" s="270"/>
      <c r="Y125" s="270"/>
      <c r="Z125" s="270"/>
      <c r="AA125" s="270"/>
      <c r="AB125" s="270"/>
      <c r="AC125" s="270"/>
      <c r="AD125" s="270"/>
      <c r="AE125" s="270"/>
      <c r="AF125" s="270"/>
      <c r="AG125" s="270"/>
      <c r="AH125" s="270"/>
      <c r="AI125" s="270"/>
      <c r="AJ125" s="270"/>
      <c r="AK125" s="270"/>
      <c r="AL125" s="270"/>
      <c r="AM125" s="270"/>
    </row>
    <row r="126" spans="2:39">
      <c r="B126" s="270"/>
      <c r="C126" s="270"/>
      <c r="D126" s="270"/>
      <c r="E126" s="270"/>
      <c r="F126" s="270"/>
      <c r="G126" s="270"/>
      <c r="H126" s="270"/>
      <c r="I126" s="270"/>
      <c r="J126" s="270"/>
      <c r="K126" s="270"/>
      <c r="L126" s="270"/>
      <c r="M126" s="270"/>
      <c r="N126" s="270"/>
      <c r="O126" s="270"/>
      <c r="P126" s="35"/>
      <c r="Q126" s="270"/>
      <c r="R126" s="35"/>
      <c r="S126" s="270"/>
      <c r="T126" s="35"/>
      <c r="U126" s="270"/>
      <c r="V126" s="270"/>
      <c r="W126" s="270"/>
      <c r="X126" s="270"/>
      <c r="Y126" s="270"/>
      <c r="Z126" s="270"/>
      <c r="AA126" s="270"/>
      <c r="AB126" s="270"/>
      <c r="AC126" s="270"/>
      <c r="AD126" s="270"/>
      <c r="AE126" s="270"/>
      <c r="AF126" s="270"/>
      <c r="AG126" s="270"/>
      <c r="AH126" s="270"/>
      <c r="AI126" s="270"/>
      <c r="AJ126" s="270"/>
      <c r="AK126" s="270"/>
      <c r="AL126" s="270"/>
      <c r="AM126" s="270"/>
    </row>
    <row r="127" spans="2:39">
      <c r="B127" s="270"/>
      <c r="C127" s="270"/>
      <c r="D127" s="270"/>
      <c r="E127" s="270"/>
      <c r="F127" s="270"/>
      <c r="G127" s="270"/>
      <c r="H127" s="270"/>
      <c r="I127" s="270"/>
      <c r="J127" s="270"/>
      <c r="K127" s="270"/>
      <c r="L127" s="270"/>
      <c r="M127" s="270"/>
      <c r="N127" s="270"/>
      <c r="O127" s="270"/>
      <c r="P127" s="35"/>
      <c r="Q127" s="270"/>
      <c r="R127" s="35"/>
      <c r="S127" s="270"/>
      <c r="T127" s="35"/>
      <c r="U127" s="270"/>
      <c r="V127" s="270"/>
      <c r="W127" s="270"/>
      <c r="X127" s="270"/>
      <c r="Y127" s="270"/>
      <c r="Z127" s="270"/>
      <c r="AA127" s="270"/>
      <c r="AB127" s="270"/>
      <c r="AC127" s="270"/>
      <c r="AD127" s="270"/>
      <c r="AE127" s="270"/>
      <c r="AF127" s="270"/>
      <c r="AG127" s="270"/>
      <c r="AH127" s="270"/>
      <c r="AI127" s="270"/>
      <c r="AJ127" s="270"/>
      <c r="AK127" s="270"/>
      <c r="AL127" s="270"/>
      <c r="AM127" s="270"/>
    </row>
    <row r="128" spans="2:39">
      <c r="B128" s="270"/>
      <c r="C128" s="270"/>
      <c r="D128" s="270"/>
      <c r="E128" s="270"/>
      <c r="F128" s="270"/>
      <c r="G128" s="270"/>
      <c r="H128" s="270"/>
      <c r="I128" s="270"/>
      <c r="J128" s="270"/>
      <c r="K128" s="270"/>
      <c r="L128" s="270"/>
      <c r="M128" s="270"/>
      <c r="N128" s="270"/>
      <c r="O128" s="270"/>
      <c r="P128" s="35"/>
      <c r="Q128" s="270"/>
      <c r="R128" s="35"/>
      <c r="S128" s="270"/>
      <c r="T128" s="35"/>
      <c r="U128" s="270"/>
      <c r="V128" s="270"/>
      <c r="W128" s="270"/>
      <c r="X128" s="270"/>
      <c r="Y128" s="270"/>
      <c r="Z128" s="270"/>
      <c r="AA128" s="270"/>
      <c r="AB128" s="270"/>
      <c r="AC128" s="270"/>
      <c r="AD128" s="270"/>
      <c r="AE128" s="270"/>
      <c r="AF128" s="270"/>
      <c r="AG128" s="270"/>
      <c r="AH128" s="270"/>
      <c r="AI128" s="270"/>
      <c r="AJ128" s="270"/>
      <c r="AK128" s="270"/>
      <c r="AL128" s="270"/>
      <c r="AM128" s="270"/>
    </row>
    <row r="129" spans="2:39">
      <c r="B129" s="270"/>
      <c r="C129" s="270"/>
      <c r="D129" s="270"/>
      <c r="E129" s="270"/>
      <c r="F129" s="270"/>
      <c r="G129" s="270"/>
      <c r="H129" s="270"/>
      <c r="I129" s="270"/>
      <c r="J129" s="270"/>
      <c r="K129" s="270"/>
      <c r="L129" s="270"/>
      <c r="M129" s="270"/>
      <c r="N129" s="270"/>
      <c r="O129" s="270"/>
      <c r="P129" s="35"/>
      <c r="Q129" s="270"/>
      <c r="R129" s="35"/>
      <c r="S129" s="270"/>
      <c r="T129" s="35"/>
      <c r="U129" s="270"/>
      <c r="V129" s="270"/>
      <c r="W129" s="270"/>
      <c r="X129" s="270"/>
      <c r="Y129" s="270"/>
      <c r="Z129" s="270"/>
      <c r="AA129" s="270"/>
      <c r="AB129" s="270"/>
      <c r="AC129" s="270"/>
      <c r="AD129" s="270"/>
      <c r="AE129" s="270"/>
      <c r="AF129" s="270"/>
      <c r="AG129" s="270"/>
      <c r="AH129" s="270"/>
      <c r="AI129" s="270"/>
      <c r="AJ129" s="270"/>
      <c r="AK129" s="270"/>
      <c r="AL129" s="270"/>
      <c r="AM129" s="270"/>
    </row>
    <row r="130" spans="2:39">
      <c r="B130" s="270"/>
      <c r="C130" s="270"/>
      <c r="D130" s="270"/>
      <c r="E130" s="270"/>
      <c r="F130" s="270"/>
      <c r="G130" s="270"/>
      <c r="H130" s="270"/>
      <c r="I130" s="270"/>
      <c r="J130" s="270"/>
      <c r="K130" s="270"/>
      <c r="L130" s="270"/>
      <c r="M130" s="270"/>
      <c r="N130" s="270"/>
      <c r="O130" s="270"/>
      <c r="P130" s="35"/>
      <c r="Q130" s="270"/>
      <c r="R130" s="35"/>
      <c r="S130" s="270"/>
      <c r="T130" s="35"/>
      <c r="U130" s="270"/>
      <c r="V130" s="270"/>
      <c r="W130" s="270"/>
      <c r="X130" s="270"/>
      <c r="Y130" s="270"/>
      <c r="Z130" s="270"/>
      <c r="AA130" s="270"/>
      <c r="AB130" s="270"/>
      <c r="AC130" s="270"/>
      <c r="AD130" s="270"/>
      <c r="AE130" s="270"/>
      <c r="AF130" s="270"/>
      <c r="AG130" s="270"/>
      <c r="AH130" s="270"/>
      <c r="AI130" s="270"/>
      <c r="AJ130" s="270"/>
      <c r="AK130" s="270"/>
      <c r="AL130" s="270"/>
      <c r="AM130" s="270"/>
    </row>
    <row r="131" spans="2:39">
      <c r="B131" s="270"/>
      <c r="C131" s="270"/>
      <c r="D131" s="270"/>
      <c r="E131" s="270"/>
      <c r="F131" s="270"/>
      <c r="G131" s="270"/>
      <c r="H131" s="270"/>
      <c r="I131" s="270"/>
      <c r="J131" s="270"/>
      <c r="K131" s="270"/>
      <c r="L131" s="270"/>
      <c r="M131" s="270"/>
      <c r="N131" s="270"/>
      <c r="O131" s="270"/>
      <c r="P131" s="35"/>
      <c r="Q131" s="270"/>
      <c r="R131" s="35"/>
      <c r="S131" s="270"/>
      <c r="T131" s="35"/>
      <c r="U131" s="270"/>
      <c r="V131" s="270"/>
      <c r="W131" s="270"/>
      <c r="X131" s="270"/>
      <c r="Y131" s="270"/>
      <c r="Z131" s="270"/>
      <c r="AA131" s="270"/>
      <c r="AB131" s="270"/>
      <c r="AC131" s="270"/>
      <c r="AD131" s="270"/>
      <c r="AE131" s="270"/>
      <c r="AF131" s="270"/>
      <c r="AG131" s="270"/>
      <c r="AH131" s="270"/>
      <c r="AI131" s="270"/>
      <c r="AJ131" s="270"/>
      <c r="AK131" s="270"/>
      <c r="AL131" s="270"/>
      <c r="AM131" s="270"/>
    </row>
    <row r="132" spans="2:39">
      <c r="B132" s="270"/>
      <c r="C132" s="270"/>
      <c r="D132" s="270"/>
      <c r="E132" s="270"/>
      <c r="F132" s="270"/>
      <c r="G132" s="270"/>
      <c r="H132" s="270"/>
      <c r="I132" s="270"/>
      <c r="J132" s="270"/>
      <c r="K132" s="270"/>
      <c r="L132" s="270"/>
      <c r="M132" s="270"/>
      <c r="N132" s="270"/>
      <c r="O132" s="270"/>
      <c r="P132" s="35"/>
      <c r="Q132" s="270"/>
      <c r="R132" s="35"/>
      <c r="S132" s="270"/>
      <c r="T132" s="35"/>
      <c r="U132" s="270"/>
      <c r="V132" s="270"/>
      <c r="W132" s="270"/>
      <c r="X132" s="270"/>
      <c r="Y132" s="270"/>
      <c r="Z132" s="270"/>
      <c r="AA132" s="270"/>
      <c r="AB132" s="270"/>
      <c r="AC132" s="270"/>
      <c r="AD132" s="270"/>
      <c r="AE132" s="270"/>
      <c r="AF132" s="270"/>
      <c r="AG132" s="270"/>
      <c r="AH132" s="270"/>
      <c r="AI132" s="270"/>
      <c r="AJ132" s="270"/>
      <c r="AK132" s="270"/>
      <c r="AL132" s="270"/>
      <c r="AM132" s="270"/>
    </row>
    <row r="133" spans="2:39">
      <c r="B133" s="270"/>
      <c r="C133" s="270"/>
      <c r="D133" s="270"/>
      <c r="E133" s="270"/>
      <c r="F133" s="270"/>
      <c r="G133" s="270"/>
      <c r="H133" s="270"/>
      <c r="I133" s="270"/>
      <c r="J133" s="270"/>
      <c r="K133" s="270"/>
      <c r="L133" s="270"/>
      <c r="M133" s="270"/>
      <c r="N133" s="270"/>
      <c r="O133" s="270"/>
      <c r="P133" s="35"/>
      <c r="Q133" s="270"/>
      <c r="R133" s="35"/>
      <c r="S133" s="270"/>
      <c r="T133" s="35"/>
      <c r="U133" s="270"/>
      <c r="V133" s="270"/>
      <c r="W133" s="270"/>
      <c r="X133" s="270"/>
      <c r="Y133" s="270"/>
      <c r="Z133" s="270"/>
      <c r="AA133" s="270"/>
      <c r="AB133" s="270"/>
      <c r="AC133" s="270"/>
      <c r="AD133" s="270"/>
      <c r="AE133" s="270"/>
      <c r="AF133" s="270"/>
      <c r="AG133" s="270"/>
      <c r="AH133" s="270"/>
      <c r="AI133" s="270"/>
      <c r="AJ133" s="270"/>
      <c r="AK133" s="270"/>
      <c r="AL133" s="270"/>
      <c r="AM133" s="270"/>
    </row>
    <row r="134" spans="2:39">
      <c r="B134" s="270"/>
      <c r="C134" s="270"/>
      <c r="D134" s="270"/>
      <c r="E134" s="270"/>
      <c r="F134" s="270"/>
      <c r="G134" s="270"/>
      <c r="H134" s="270"/>
      <c r="I134" s="270"/>
      <c r="J134" s="270"/>
      <c r="K134" s="270"/>
      <c r="L134" s="270"/>
      <c r="M134" s="270"/>
      <c r="N134" s="270"/>
      <c r="O134" s="270"/>
      <c r="P134" s="35"/>
      <c r="Q134" s="270"/>
      <c r="R134" s="35"/>
      <c r="S134" s="270"/>
      <c r="T134" s="35"/>
      <c r="U134" s="270"/>
      <c r="V134" s="270"/>
      <c r="W134" s="270"/>
      <c r="X134" s="270"/>
      <c r="Y134" s="270"/>
      <c r="Z134" s="270"/>
      <c r="AA134" s="270"/>
      <c r="AB134" s="270"/>
      <c r="AC134" s="270"/>
      <c r="AD134" s="270"/>
      <c r="AE134" s="270"/>
      <c r="AF134" s="270"/>
      <c r="AG134" s="270"/>
      <c r="AH134" s="270"/>
      <c r="AI134" s="270"/>
      <c r="AJ134" s="270"/>
      <c r="AK134" s="270"/>
      <c r="AL134" s="270"/>
      <c r="AM134" s="270"/>
    </row>
    <row r="135" spans="2:39">
      <c r="B135" s="270"/>
      <c r="C135" s="270"/>
      <c r="D135" s="270"/>
      <c r="E135" s="270"/>
      <c r="F135" s="270"/>
      <c r="G135" s="270"/>
      <c r="H135" s="270"/>
      <c r="I135" s="270"/>
      <c r="J135" s="270"/>
      <c r="K135" s="270"/>
      <c r="L135" s="270"/>
      <c r="M135" s="270"/>
      <c r="N135" s="270"/>
      <c r="O135" s="270"/>
      <c r="P135" s="35"/>
      <c r="Q135" s="270"/>
      <c r="R135" s="35"/>
      <c r="S135" s="270"/>
      <c r="T135" s="35"/>
      <c r="U135" s="270"/>
      <c r="V135" s="270"/>
      <c r="W135" s="270"/>
      <c r="X135" s="270"/>
      <c r="Y135" s="270"/>
      <c r="Z135" s="270"/>
      <c r="AA135" s="270"/>
      <c r="AB135" s="270"/>
      <c r="AC135" s="270"/>
      <c r="AD135" s="270"/>
      <c r="AE135" s="270"/>
      <c r="AF135" s="270"/>
      <c r="AG135" s="270"/>
      <c r="AH135" s="270"/>
      <c r="AI135" s="270"/>
      <c r="AJ135" s="270"/>
      <c r="AK135" s="270"/>
      <c r="AL135" s="270"/>
      <c r="AM135" s="270"/>
    </row>
    <row r="136" spans="2:39">
      <c r="B136" s="270"/>
      <c r="C136" s="270"/>
      <c r="D136" s="270"/>
      <c r="E136" s="270"/>
      <c r="F136" s="270"/>
      <c r="G136" s="270"/>
      <c r="H136" s="270"/>
      <c r="I136" s="270"/>
      <c r="J136" s="270"/>
      <c r="K136" s="270"/>
      <c r="L136" s="270"/>
      <c r="M136" s="270"/>
      <c r="N136" s="270"/>
      <c r="O136" s="270"/>
      <c r="P136" s="35"/>
      <c r="Q136" s="270"/>
      <c r="R136" s="35"/>
      <c r="S136" s="270"/>
      <c r="T136" s="35"/>
      <c r="U136" s="270"/>
      <c r="V136" s="270"/>
      <c r="W136" s="270"/>
      <c r="X136" s="270"/>
      <c r="Y136" s="270"/>
      <c r="Z136" s="270"/>
      <c r="AA136" s="270"/>
      <c r="AB136" s="270"/>
      <c r="AC136" s="270"/>
      <c r="AD136" s="270"/>
      <c r="AE136" s="270"/>
      <c r="AF136" s="270"/>
      <c r="AG136" s="270"/>
      <c r="AH136" s="270"/>
      <c r="AI136" s="270"/>
      <c r="AJ136" s="270"/>
      <c r="AK136" s="270"/>
      <c r="AL136" s="270"/>
      <c r="AM136" s="270"/>
    </row>
    <row r="137" spans="2:39">
      <c r="B137" s="270"/>
      <c r="C137" s="270"/>
      <c r="D137" s="270"/>
      <c r="E137" s="270"/>
      <c r="F137" s="270"/>
      <c r="G137" s="270"/>
      <c r="H137" s="270"/>
      <c r="I137" s="270"/>
      <c r="J137" s="270"/>
      <c r="K137" s="270"/>
      <c r="L137" s="270"/>
      <c r="M137" s="270"/>
      <c r="N137" s="270"/>
      <c r="O137" s="270"/>
      <c r="P137" s="35"/>
      <c r="Q137" s="270"/>
      <c r="R137" s="35"/>
      <c r="S137" s="270"/>
      <c r="T137" s="35"/>
      <c r="U137" s="270"/>
      <c r="V137" s="270"/>
      <c r="W137" s="270"/>
      <c r="X137" s="270"/>
      <c r="Y137" s="270"/>
      <c r="Z137" s="270"/>
      <c r="AA137" s="270"/>
      <c r="AB137" s="270"/>
      <c r="AC137" s="270"/>
      <c r="AD137" s="270"/>
      <c r="AE137" s="270"/>
      <c r="AF137" s="270"/>
      <c r="AG137" s="270"/>
      <c r="AH137" s="270"/>
      <c r="AI137" s="270"/>
      <c r="AJ137" s="270"/>
      <c r="AK137" s="270"/>
      <c r="AL137" s="270"/>
      <c r="AM137" s="270"/>
    </row>
    <row r="138" spans="2:39">
      <c r="B138" s="270"/>
      <c r="C138" s="270"/>
      <c r="D138" s="270"/>
      <c r="E138" s="270"/>
      <c r="F138" s="270"/>
      <c r="G138" s="270"/>
      <c r="H138" s="270"/>
      <c r="I138" s="270"/>
      <c r="J138" s="270"/>
      <c r="K138" s="270"/>
      <c r="L138" s="270"/>
      <c r="M138" s="270"/>
      <c r="N138" s="270"/>
      <c r="O138" s="270"/>
      <c r="P138" s="35"/>
      <c r="Q138" s="270"/>
      <c r="R138" s="35"/>
      <c r="S138" s="270"/>
      <c r="T138" s="35"/>
      <c r="U138" s="270"/>
      <c r="V138" s="270"/>
      <c r="W138" s="270"/>
      <c r="X138" s="270"/>
      <c r="Y138" s="270"/>
      <c r="Z138" s="270"/>
      <c r="AA138" s="270"/>
      <c r="AB138" s="270"/>
      <c r="AC138" s="270"/>
      <c r="AD138" s="270"/>
      <c r="AE138" s="270"/>
      <c r="AF138" s="270"/>
      <c r="AG138" s="270"/>
      <c r="AH138" s="270"/>
      <c r="AI138" s="270"/>
      <c r="AJ138" s="270"/>
      <c r="AK138" s="270"/>
      <c r="AL138" s="270"/>
      <c r="AM138" s="270"/>
    </row>
    <row r="139" spans="2:39">
      <c r="B139" s="270"/>
      <c r="C139" s="270"/>
      <c r="D139" s="270"/>
      <c r="E139" s="270"/>
      <c r="F139" s="270"/>
      <c r="G139" s="270"/>
      <c r="H139" s="270"/>
      <c r="I139" s="270"/>
      <c r="J139" s="270"/>
      <c r="K139" s="270"/>
      <c r="L139" s="270"/>
      <c r="M139" s="270"/>
      <c r="N139" s="270"/>
      <c r="O139" s="270"/>
      <c r="P139" s="35"/>
      <c r="Q139" s="270"/>
      <c r="R139" s="35"/>
      <c r="S139" s="270"/>
      <c r="T139" s="35"/>
      <c r="U139" s="270"/>
      <c r="V139" s="270"/>
      <c r="W139" s="270"/>
      <c r="X139" s="270"/>
      <c r="Y139" s="270"/>
      <c r="Z139" s="270"/>
      <c r="AA139" s="270"/>
      <c r="AB139" s="270"/>
      <c r="AC139" s="270"/>
      <c r="AD139" s="270"/>
      <c r="AE139" s="270"/>
      <c r="AF139" s="270"/>
      <c r="AG139" s="270"/>
      <c r="AH139" s="270"/>
      <c r="AI139" s="270"/>
      <c r="AJ139" s="270"/>
      <c r="AK139" s="270"/>
      <c r="AL139" s="270"/>
      <c r="AM139" s="270"/>
    </row>
    <row r="140" spans="2:39">
      <c r="B140" s="270"/>
      <c r="C140" s="270"/>
      <c r="D140" s="270"/>
      <c r="E140" s="270"/>
      <c r="F140" s="270"/>
      <c r="G140" s="270"/>
      <c r="H140" s="270"/>
      <c r="I140" s="270"/>
      <c r="J140" s="270"/>
      <c r="K140" s="270"/>
      <c r="L140" s="270"/>
      <c r="M140" s="270"/>
      <c r="N140" s="270"/>
      <c r="O140" s="270"/>
      <c r="P140" s="35"/>
      <c r="Q140" s="270"/>
      <c r="R140" s="35"/>
      <c r="S140" s="270"/>
      <c r="T140" s="35"/>
      <c r="U140" s="270"/>
      <c r="V140" s="270"/>
      <c r="W140" s="270"/>
      <c r="X140" s="270"/>
      <c r="Y140" s="270"/>
      <c r="Z140" s="270"/>
      <c r="AA140" s="270"/>
      <c r="AB140" s="270"/>
      <c r="AC140" s="270"/>
      <c r="AD140" s="270"/>
      <c r="AE140" s="270"/>
      <c r="AF140" s="270"/>
      <c r="AG140" s="270"/>
      <c r="AH140" s="270"/>
      <c r="AI140" s="270"/>
      <c r="AJ140" s="270"/>
      <c r="AK140" s="270"/>
      <c r="AL140" s="270"/>
      <c r="AM140" s="270"/>
    </row>
    <row r="141" spans="2:39">
      <c r="B141" s="270"/>
      <c r="C141" s="270"/>
      <c r="D141" s="270"/>
      <c r="E141" s="270"/>
      <c r="F141" s="270"/>
      <c r="G141" s="270"/>
      <c r="H141" s="270"/>
      <c r="I141" s="270"/>
      <c r="J141" s="270"/>
      <c r="K141" s="270"/>
      <c r="L141" s="270"/>
      <c r="M141" s="270"/>
      <c r="N141" s="270"/>
      <c r="O141" s="270"/>
      <c r="P141" s="35"/>
      <c r="Q141" s="270"/>
      <c r="R141" s="35"/>
      <c r="S141" s="270"/>
      <c r="T141" s="35"/>
      <c r="U141" s="270"/>
      <c r="V141" s="270"/>
      <c r="W141" s="270"/>
      <c r="X141" s="270"/>
      <c r="Y141" s="270"/>
      <c r="Z141" s="270"/>
      <c r="AA141" s="270"/>
      <c r="AB141" s="270"/>
      <c r="AC141" s="270"/>
      <c r="AD141" s="270"/>
      <c r="AE141" s="270"/>
      <c r="AF141" s="270"/>
      <c r="AG141" s="270"/>
      <c r="AH141" s="270"/>
      <c r="AI141" s="270"/>
      <c r="AJ141" s="270"/>
      <c r="AK141" s="270"/>
      <c r="AL141" s="270"/>
      <c r="AM141" s="270"/>
    </row>
    <row r="142" spans="2:39">
      <c r="B142" s="270"/>
      <c r="C142" s="270"/>
      <c r="D142" s="270"/>
      <c r="E142" s="270"/>
      <c r="F142" s="270"/>
      <c r="G142" s="270"/>
      <c r="H142" s="270"/>
      <c r="I142" s="270"/>
      <c r="J142" s="270"/>
      <c r="K142" s="270"/>
      <c r="L142" s="270"/>
      <c r="M142" s="270"/>
      <c r="N142" s="270"/>
      <c r="O142" s="270"/>
      <c r="P142" s="35"/>
      <c r="Q142" s="270"/>
      <c r="R142" s="35"/>
      <c r="S142" s="270"/>
      <c r="T142" s="35"/>
      <c r="U142" s="270"/>
      <c r="V142" s="270"/>
      <c r="W142" s="270"/>
      <c r="X142" s="270"/>
      <c r="Y142" s="270"/>
      <c r="Z142" s="270"/>
      <c r="AA142" s="270"/>
      <c r="AB142" s="270"/>
      <c r="AC142" s="270"/>
      <c r="AD142" s="270"/>
      <c r="AE142" s="270"/>
      <c r="AF142" s="270"/>
      <c r="AG142" s="270"/>
      <c r="AH142" s="270"/>
      <c r="AI142" s="270"/>
      <c r="AJ142" s="270"/>
      <c r="AK142" s="270"/>
      <c r="AL142" s="270"/>
      <c r="AM142" s="270"/>
    </row>
    <row r="143" spans="2:39">
      <c r="B143" s="270"/>
      <c r="C143" s="270"/>
      <c r="D143" s="270"/>
      <c r="E143" s="270"/>
      <c r="F143" s="270"/>
      <c r="G143" s="270"/>
      <c r="H143" s="270"/>
      <c r="I143" s="270"/>
      <c r="J143" s="270"/>
      <c r="K143" s="270"/>
      <c r="L143" s="270"/>
      <c r="M143" s="270"/>
      <c r="N143" s="270"/>
      <c r="O143" s="270"/>
      <c r="P143" s="35"/>
      <c r="Q143" s="270"/>
      <c r="R143" s="35"/>
      <c r="S143" s="270"/>
      <c r="T143" s="35"/>
      <c r="U143" s="270"/>
      <c r="V143" s="270"/>
      <c r="W143" s="270"/>
      <c r="X143" s="270"/>
      <c r="Y143" s="270"/>
      <c r="Z143" s="270"/>
      <c r="AA143" s="270"/>
      <c r="AB143" s="270"/>
      <c r="AC143" s="270"/>
      <c r="AD143" s="270"/>
      <c r="AE143" s="270"/>
      <c r="AF143" s="270"/>
      <c r="AG143" s="270"/>
      <c r="AH143" s="270"/>
      <c r="AI143" s="270"/>
      <c r="AJ143" s="270"/>
      <c r="AK143" s="270"/>
      <c r="AL143" s="270"/>
      <c r="AM143" s="270"/>
    </row>
    <row r="144" spans="2:39">
      <c r="B144" s="270"/>
      <c r="C144" s="270"/>
      <c r="D144" s="270"/>
      <c r="E144" s="270"/>
      <c r="F144" s="270"/>
      <c r="G144" s="270"/>
      <c r="H144" s="270"/>
      <c r="I144" s="270"/>
      <c r="J144" s="270"/>
      <c r="K144" s="270"/>
      <c r="L144" s="270"/>
      <c r="M144" s="270"/>
      <c r="N144" s="270"/>
      <c r="O144" s="270"/>
      <c r="P144" s="35"/>
      <c r="Q144" s="270"/>
      <c r="R144" s="35"/>
      <c r="S144" s="270"/>
      <c r="T144" s="35"/>
      <c r="U144" s="270"/>
      <c r="V144" s="270"/>
      <c r="W144" s="270"/>
      <c r="X144" s="270"/>
      <c r="Y144" s="270"/>
      <c r="Z144" s="270"/>
      <c r="AA144" s="270"/>
      <c r="AB144" s="270"/>
      <c r="AC144" s="270"/>
      <c r="AD144" s="270"/>
      <c r="AE144" s="270"/>
      <c r="AF144" s="270"/>
      <c r="AG144" s="270"/>
      <c r="AH144" s="270"/>
      <c r="AI144" s="270"/>
      <c r="AJ144" s="270"/>
      <c r="AK144" s="270"/>
      <c r="AL144" s="270"/>
      <c r="AM144" s="270"/>
    </row>
    <row r="145" spans="2:39">
      <c r="B145" s="270"/>
      <c r="C145" s="270"/>
      <c r="D145" s="270"/>
      <c r="E145" s="270"/>
      <c r="F145" s="270"/>
      <c r="G145" s="270"/>
      <c r="H145" s="270"/>
      <c r="I145" s="270"/>
      <c r="J145" s="270"/>
      <c r="K145" s="270"/>
      <c r="L145" s="270"/>
      <c r="M145" s="270"/>
      <c r="N145" s="270"/>
      <c r="O145" s="270"/>
      <c r="P145" s="35"/>
      <c r="Q145" s="270"/>
      <c r="R145" s="35"/>
      <c r="S145" s="270"/>
      <c r="T145" s="35"/>
      <c r="U145" s="270"/>
      <c r="V145" s="270"/>
      <c r="W145" s="270"/>
      <c r="X145" s="270"/>
      <c r="Y145" s="270"/>
      <c r="Z145" s="270"/>
      <c r="AA145" s="270"/>
      <c r="AB145" s="270"/>
      <c r="AC145" s="270"/>
      <c r="AD145" s="270"/>
      <c r="AE145" s="270"/>
      <c r="AF145" s="270"/>
      <c r="AG145" s="270"/>
      <c r="AH145" s="270"/>
      <c r="AI145" s="270"/>
      <c r="AJ145" s="270"/>
      <c r="AK145" s="270"/>
      <c r="AL145" s="270"/>
      <c r="AM145" s="270"/>
    </row>
    <row r="146" spans="2:39">
      <c r="B146" s="270"/>
      <c r="C146" s="270"/>
      <c r="D146" s="270"/>
      <c r="E146" s="270"/>
      <c r="F146" s="270"/>
      <c r="G146" s="270"/>
      <c r="H146" s="270"/>
      <c r="I146" s="270"/>
      <c r="J146" s="270"/>
      <c r="K146" s="270"/>
      <c r="L146" s="270"/>
      <c r="M146" s="270"/>
      <c r="N146" s="270"/>
      <c r="O146" s="270"/>
      <c r="P146" s="35"/>
      <c r="Q146" s="270"/>
      <c r="R146" s="35"/>
      <c r="S146" s="270"/>
      <c r="T146" s="35"/>
      <c r="U146" s="270"/>
      <c r="V146" s="270"/>
      <c r="W146" s="270"/>
      <c r="X146" s="270"/>
      <c r="Y146" s="270"/>
      <c r="Z146" s="270"/>
      <c r="AA146" s="270"/>
      <c r="AB146" s="270"/>
      <c r="AC146" s="270"/>
      <c r="AD146" s="270"/>
      <c r="AE146" s="270"/>
      <c r="AF146" s="270"/>
      <c r="AG146" s="270"/>
      <c r="AH146" s="270"/>
      <c r="AI146" s="270"/>
      <c r="AJ146" s="270"/>
      <c r="AK146" s="270"/>
      <c r="AL146" s="270"/>
      <c r="AM146" s="270"/>
    </row>
    <row r="147" spans="2:39">
      <c r="B147" s="270"/>
      <c r="C147" s="270"/>
      <c r="D147" s="270"/>
      <c r="E147" s="270"/>
      <c r="F147" s="270"/>
      <c r="G147" s="270"/>
      <c r="H147" s="270"/>
      <c r="I147" s="270"/>
      <c r="J147" s="270"/>
      <c r="K147" s="270"/>
      <c r="L147" s="270"/>
      <c r="M147" s="270"/>
      <c r="N147" s="270"/>
      <c r="O147" s="270"/>
      <c r="P147" s="35"/>
      <c r="Q147" s="270"/>
      <c r="R147" s="35"/>
      <c r="S147" s="270"/>
      <c r="T147" s="35"/>
      <c r="U147" s="270"/>
      <c r="V147" s="270"/>
      <c r="W147" s="270"/>
      <c r="X147" s="270"/>
      <c r="Y147" s="270"/>
      <c r="Z147" s="270"/>
      <c r="AA147" s="270"/>
      <c r="AB147" s="270"/>
      <c r="AC147" s="270"/>
      <c r="AD147" s="270"/>
      <c r="AE147" s="270"/>
      <c r="AF147" s="270"/>
      <c r="AG147" s="270"/>
      <c r="AH147" s="270"/>
      <c r="AI147" s="270"/>
      <c r="AJ147" s="270"/>
      <c r="AK147" s="270"/>
      <c r="AL147" s="270"/>
      <c r="AM147" s="270"/>
    </row>
    <row r="148" spans="2:39">
      <c r="B148" s="270"/>
      <c r="C148" s="270"/>
      <c r="D148" s="270"/>
      <c r="E148" s="270"/>
      <c r="F148" s="270"/>
      <c r="G148" s="270"/>
      <c r="H148" s="270"/>
      <c r="I148" s="270"/>
      <c r="J148" s="270"/>
      <c r="K148" s="270"/>
      <c r="L148" s="270"/>
      <c r="M148" s="270"/>
      <c r="N148" s="270"/>
      <c r="O148" s="270"/>
      <c r="P148" s="35"/>
      <c r="Q148" s="270"/>
      <c r="R148" s="35"/>
      <c r="S148" s="270"/>
      <c r="T148" s="35"/>
      <c r="U148" s="270"/>
      <c r="V148" s="270"/>
      <c r="W148" s="270"/>
      <c r="X148" s="270"/>
      <c r="Y148" s="270"/>
      <c r="Z148" s="270"/>
      <c r="AA148" s="270"/>
      <c r="AB148" s="270"/>
      <c r="AC148" s="270"/>
      <c r="AD148" s="270"/>
      <c r="AE148" s="270"/>
      <c r="AF148" s="270"/>
      <c r="AG148" s="270"/>
      <c r="AH148" s="270"/>
      <c r="AI148" s="270"/>
      <c r="AJ148" s="270"/>
      <c r="AK148" s="270"/>
      <c r="AL148" s="270"/>
      <c r="AM148" s="270"/>
    </row>
    <row r="149" spans="2:39">
      <c r="B149" s="270"/>
      <c r="C149" s="270"/>
      <c r="D149" s="270"/>
      <c r="E149" s="270"/>
      <c r="F149" s="270"/>
      <c r="G149" s="270"/>
      <c r="H149" s="270"/>
      <c r="I149" s="270"/>
      <c r="J149" s="270"/>
      <c r="K149" s="270"/>
      <c r="L149" s="270"/>
      <c r="M149" s="270"/>
      <c r="N149" s="270"/>
      <c r="O149" s="270"/>
      <c r="P149" s="35"/>
      <c r="Q149" s="270"/>
      <c r="R149" s="35"/>
      <c r="S149" s="270"/>
      <c r="T149" s="35"/>
      <c r="U149" s="270"/>
      <c r="V149" s="270"/>
      <c r="W149" s="270"/>
      <c r="X149" s="270"/>
      <c r="Y149" s="270"/>
      <c r="Z149" s="270"/>
      <c r="AA149" s="270"/>
      <c r="AB149" s="270"/>
      <c r="AC149" s="270"/>
      <c r="AD149" s="270"/>
      <c r="AE149" s="270"/>
      <c r="AF149" s="270"/>
      <c r="AG149" s="270"/>
      <c r="AH149" s="270"/>
      <c r="AI149" s="270"/>
      <c r="AJ149" s="270"/>
      <c r="AK149" s="270"/>
      <c r="AL149" s="270"/>
      <c r="AM149" s="270"/>
    </row>
    <row r="150" spans="2:39">
      <c r="B150" s="270"/>
      <c r="C150" s="270"/>
      <c r="D150" s="270"/>
      <c r="E150" s="270"/>
      <c r="F150" s="270"/>
      <c r="G150" s="270"/>
      <c r="H150" s="270"/>
      <c r="I150" s="270"/>
      <c r="J150" s="270"/>
      <c r="K150" s="270"/>
      <c r="L150" s="270"/>
      <c r="M150" s="270"/>
      <c r="N150" s="270"/>
      <c r="O150" s="270"/>
      <c r="P150" s="35"/>
      <c r="Q150" s="270"/>
      <c r="R150" s="35"/>
      <c r="S150" s="270"/>
      <c r="T150" s="35"/>
      <c r="U150" s="270"/>
      <c r="V150" s="270"/>
      <c r="W150" s="270"/>
      <c r="X150" s="270"/>
      <c r="Y150" s="270"/>
      <c r="Z150" s="270"/>
      <c r="AA150" s="270"/>
      <c r="AB150" s="270"/>
      <c r="AC150" s="270"/>
      <c r="AD150" s="270"/>
      <c r="AE150" s="270"/>
      <c r="AF150" s="270"/>
      <c r="AG150" s="270"/>
      <c r="AH150" s="270"/>
      <c r="AI150" s="270"/>
      <c r="AJ150" s="270"/>
      <c r="AK150" s="270"/>
      <c r="AL150" s="270"/>
      <c r="AM150" s="270"/>
    </row>
    <row r="151" spans="2:39">
      <c r="B151" s="270"/>
      <c r="C151" s="270"/>
      <c r="D151" s="270"/>
      <c r="E151" s="270"/>
      <c r="F151" s="270"/>
      <c r="G151" s="270"/>
      <c r="H151" s="270"/>
      <c r="I151" s="270"/>
      <c r="J151" s="270"/>
      <c r="K151" s="270"/>
      <c r="L151" s="270"/>
      <c r="M151" s="270"/>
      <c r="N151" s="270"/>
      <c r="O151" s="270"/>
      <c r="P151" s="35"/>
      <c r="Q151" s="270"/>
      <c r="R151" s="35"/>
      <c r="S151" s="270"/>
      <c r="T151" s="35"/>
      <c r="U151" s="270"/>
      <c r="V151" s="270"/>
      <c r="W151" s="270"/>
      <c r="X151" s="270"/>
      <c r="Y151" s="270"/>
      <c r="Z151" s="270"/>
      <c r="AA151" s="270"/>
      <c r="AB151" s="270"/>
      <c r="AC151" s="270"/>
      <c r="AD151" s="270"/>
      <c r="AE151" s="270"/>
      <c r="AF151" s="270"/>
      <c r="AG151" s="270"/>
      <c r="AH151" s="270"/>
      <c r="AI151" s="270"/>
      <c r="AJ151" s="270"/>
      <c r="AK151" s="270"/>
      <c r="AL151" s="270"/>
      <c r="AM151" s="270"/>
    </row>
    <row r="152" spans="2:39">
      <c r="B152" s="270"/>
      <c r="C152" s="270"/>
      <c r="D152" s="270"/>
      <c r="E152" s="270"/>
      <c r="F152" s="270"/>
      <c r="G152" s="270"/>
      <c r="H152" s="270"/>
      <c r="I152" s="270"/>
      <c r="J152" s="270"/>
      <c r="K152" s="270"/>
      <c r="L152" s="270"/>
      <c r="M152" s="270"/>
      <c r="N152" s="270"/>
      <c r="O152" s="270"/>
      <c r="P152" s="35"/>
      <c r="Q152" s="270"/>
      <c r="R152" s="35"/>
      <c r="S152" s="270"/>
      <c r="T152" s="35"/>
      <c r="U152" s="270"/>
      <c r="V152" s="270"/>
      <c r="W152" s="270"/>
      <c r="X152" s="270"/>
      <c r="Y152" s="270"/>
      <c r="Z152" s="270"/>
      <c r="AA152" s="270"/>
      <c r="AB152" s="270"/>
      <c r="AC152" s="270"/>
      <c r="AD152" s="270"/>
      <c r="AE152" s="270"/>
      <c r="AF152" s="270"/>
      <c r="AG152" s="270"/>
      <c r="AH152" s="270"/>
      <c r="AI152" s="270"/>
      <c r="AJ152" s="270"/>
      <c r="AK152" s="270"/>
      <c r="AL152" s="270"/>
      <c r="AM152" s="270"/>
    </row>
    <row r="153" spans="2:39">
      <c r="B153" s="270"/>
      <c r="C153" s="270"/>
      <c r="D153" s="270"/>
      <c r="E153" s="270"/>
      <c r="F153" s="270"/>
      <c r="G153" s="270"/>
      <c r="H153" s="270"/>
      <c r="I153" s="270"/>
      <c r="J153" s="270"/>
      <c r="K153" s="270"/>
      <c r="L153" s="270"/>
      <c r="M153" s="270"/>
      <c r="N153" s="270"/>
      <c r="O153" s="270"/>
      <c r="P153" s="35"/>
      <c r="Q153" s="270"/>
      <c r="R153" s="35"/>
      <c r="S153" s="270"/>
      <c r="T153" s="35"/>
      <c r="U153" s="270"/>
      <c r="V153" s="270"/>
      <c r="W153" s="270"/>
      <c r="X153" s="270"/>
      <c r="Y153" s="270"/>
      <c r="Z153" s="270"/>
      <c r="AA153" s="270"/>
      <c r="AB153" s="270"/>
      <c r="AC153" s="270"/>
      <c r="AD153" s="270"/>
      <c r="AE153" s="270"/>
      <c r="AF153" s="270"/>
      <c r="AG153" s="270"/>
      <c r="AH153" s="270"/>
      <c r="AI153" s="270"/>
      <c r="AJ153" s="270"/>
      <c r="AK153" s="270"/>
      <c r="AL153" s="270"/>
      <c r="AM153" s="270"/>
    </row>
    <row r="154" spans="2:39">
      <c r="B154" s="270"/>
      <c r="C154" s="270"/>
      <c r="D154" s="270"/>
      <c r="E154" s="270"/>
      <c r="F154" s="270"/>
      <c r="G154" s="270"/>
      <c r="H154" s="270"/>
      <c r="I154" s="270"/>
      <c r="J154" s="270"/>
      <c r="K154" s="270"/>
      <c r="L154" s="270"/>
      <c r="M154" s="270"/>
      <c r="N154" s="270"/>
      <c r="O154" s="270"/>
      <c r="P154" s="35"/>
      <c r="Q154" s="270"/>
      <c r="R154" s="35"/>
      <c r="S154" s="270"/>
      <c r="T154" s="35"/>
      <c r="U154" s="270"/>
      <c r="V154" s="270"/>
      <c r="W154" s="270"/>
      <c r="X154" s="270"/>
      <c r="Y154" s="270"/>
      <c r="Z154" s="270"/>
      <c r="AA154" s="270"/>
      <c r="AB154" s="270"/>
      <c r="AC154" s="270"/>
      <c r="AD154" s="270"/>
      <c r="AE154" s="270"/>
      <c r="AF154" s="270"/>
      <c r="AG154" s="270"/>
      <c r="AH154" s="270"/>
      <c r="AI154" s="270"/>
      <c r="AJ154" s="270"/>
      <c r="AK154" s="270"/>
      <c r="AL154" s="270"/>
      <c r="AM154" s="270"/>
    </row>
    <row r="155" spans="2:39">
      <c r="B155" s="270"/>
      <c r="C155" s="270"/>
      <c r="D155" s="270"/>
      <c r="E155" s="270"/>
      <c r="F155" s="270"/>
      <c r="G155" s="270"/>
      <c r="H155" s="270"/>
      <c r="I155" s="270"/>
      <c r="J155" s="270"/>
      <c r="K155" s="270"/>
      <c r="L155" s="270"/>
      <c r="M155" s="270"/>
      <c r="N155" s="270"/>
      <c r="O155" s="270"/>
      <c r="P155" s="35"/>
      <c r="Q155" s="270"/>
      <c r="R155" s="35"/>
      <c r="S155" s="270"/>
      <c r="T155" s="35"/>
      <c r="U155" s="270"/>
      <c r="V155" s="270"/>
      <c r="W155" s="270"/>
      <c r="X155" s="270"/>
      <c r="Y155" s="270"/>
      <c r="Z155" s="270"/>
      <c r="AA155" s="270"/>
      <c r="AB155" s="270"/>
      <c r="AC155" s="270"/>
      <c r="AD155" s="270"/>
      <c r="AE155" s="270"/>
      <c r="AF155" s="270"/>
      <c r="AG155" s="270"/>
      <c r="AH155" s="270"/>
      <c r="AI155" s="270"/>
      <c r="AJ155" s="270"/>
      <c r="AK155" s="270"/>
      <c r="AL155" s="270"/>
      <c r="AM155" s="270"/>
    </row>
    <row r="156" spans="2:39">
      <c r="B156" s="270"/>
      <c r="C156" s="270"/>
      <c r="D156" s="270"/>
      <c r="E156" s="270"/>
      <c r="F156" s="270"/>
      <c r="G156" s="270"/>
      <c r="H156" s="270"/>
      <c r="I156" s="270"/>
      <c r="J156" s="270"/>
      <c r="K156" s="270"/>
      <c r="L156" s="270"/>
      <c r="M156" s="270"/>
      <c r="N156" s="270"/>
      <c r="O156" s="270"/>
      <c r="P156" s="35"/>
      <c r="Q156" s="270"/>
      <c r="R156" s="35"/>
      <c r="S156" s="270"/>
      <c r="T156" s="35"/>
      <c r="U156" s="270"/>
      <c r="V156" s="270"/>
      <c r="W156" s="270"/>
      <c r="X156" s="270"/>
      <c r="Y156" s="270"/>
      <c r="Z156" s="270"/>
      <c r="AA156" s="270"/>
      <c r="AB156" s="270"/>
      <c r="AC156" s="270"/>
      <c r="AD156" s="270"/>
      <c r="AE156" s="270"/>
      <c r="AF156" s="270"/>
      <c r="AG156" s="270"/>
      <c r="AH156" s="270"/>
      <c r="AI156" s="270"/>
      <c r="AJ156" s="270"/>
      <c r="AK156" s="270"/>
      <c r="AL156" s="270"/>
      <c r="AM156" s="270"/>
    </row>
    <row r="157" spans="2:39">
      <c r="B157" s="270"/>
      <c r="C157" s="270"/>
      <c r="D157" s="270"/>
      <c r="E157" s="270"/>
      <c r="F157" s="270"/>
      <c r="G157" s="270"/>
      <c r="H157" s="270"/>
      <c r="I157" s="270"/>
      <c r="J157" s="270"/>
      <c r="K157" s="270"/>
      <c r="L157" s="270"/>
      <c r="M157" s="270"/>
      <c r="N157" s="270"/>
      <c r="O157" s="270"/>
      <c r="P157" s="35"/>
      <c r="Q157" s="270"/>
      <c r="R157" s="35"/>
      <c r="S157" s="270"/>
      <c r="T157" s="35"/>
      <c r="U157" s="270"/>
      <c r="V157" s="270"/>
      <c r="W157" s="270"/>
      <c r="X157" s="270"/>
      <c r="Y157" s="270"/>
      <c r="Z157" s="270"/>
      <c r="AA157" s="270"/>
      <c r="AB157" s="270"/>
      <c r="AC157" s="270"/>
      <c r="AD157" s="270"/>
      <c r="AE157" s="270"/>
      <c r="AF157" s="270"/>
      <c r="AG157" s="270"/>
      <c r="AH157" s="270"/>
      <c r="AI157" s="270"/>
      <c r="AJ157" s="270"/>
      <c r="AK157" s="270"/>
      <c r="AL157" s="270"/>
      <c r="AM157" s="270"/>
    </row>
    <row r="158" spans="2:39">
      <c r="B158" s="270"/>
      <c r="C158" s="270"/>
      <c r="D158" s="270"/>
      <c r="E158" s="270"/>
      <c r="F158" s="270"/>
      <c r="G158" s="270"/>
      <c r="H158" s="270"/>
      <c r="I158" s="270"/>
      <c r="J158" s="270"/>
      <c r="K158" s="270"/>
      <c r="L158" s="270"/>
      <c r="M158" s="270"/>
      <c r="N158" s="270"/>
      <c r="O158" s="270"/>
      <c r="P158" s="35"/>
      <c r="Q158" s="270"/>
      <c r="R158" s="35"/>
      <c r="S158" s="270"/>
      <c r="T158" s="35"/>
      <c r="U158" s="270"/>
      <c r="V158" s="270"/>
      <c r="W158" s="270"/>
      <c r="X158" s="270"/>
      <c r="Y158" s="270"/>
      <c r="Z158" s="270"/>
      <c r="AA158" s="270"/>
      <c r="AB158" s="270"/>
      <c r="AC158" s="270"/>
      <c r="AD158" s="270"/>
      <c r="AE158" s="270"/>
      <c r="AF158" s="270"/>
      <c r="AG158" s="270"/>
      <c r="AH158" s="270"/>
      <c r="AI158" s="270"/>
      <c r="AJ158" s="270"/>
      <c r="AK158" s="270"/>
      <c r="AL158" s="270"/>
      <c r="AM158" s="270"/>
    </row>
    <row r="159" spans="2:39">
      <c r="B159" s="270"/>
      <c r="C159" s="270"/>
      <c r="D159" s="270"/>
      <c r="E159" s="270"/>
      <c r="F159" s="270"/>
      <c r="G159" s="270"/>
      <c r="H159" s="270"/>
      <c r="I159" s="270"/>
      <c r="J159" s="270"/>
      <c r="K159" s="270"/>
      <c r="L159" s="270"/>
      <c r="M159" s="270"/>
      <c r="N159" s="270"/>
      <c r="O159" s="270"/>
      <c r="P159" s="35"/>
      <c r="Q159" s="270"/>
      <c r="R159" s="35"/>
      <c r="S159" s="270"/>
      <c r="T159" s="35"/>
      <c r="U159" s="270"/>
      <c r="V159" s="270"/>
      <c r="W159" s="270"/>
      <c r="X159" s="270"/>
      <c r="Y159" s="270"/>
      <c r="Z159" s="270"/>
      <c r="AA159" s="270"/>
      <c r="AB159" s="270"/>
      <c r="AC159" s="270"/>
      <c r="AD159" s="270"/>
      <c r="AE159" s="270"/>
      <c r="AF159" s="270"/>
      <c r="AG159" s="270"/>
      <c r="AH159" s="270"/>
      <c r="AI159" s="270"/>
      <c r="AJ159" s="270"/>
      <c r="AK159" s="270"/>
      <c r="AL159" s="270"/>
      <c r="AM159" s="270"/>
    </row>
    <row r="160" spans="2:39">
      <c r="B160" s="270"/>
      <c r="C160" s="270"/>
      <c r="D160" s="270"/>
      <c r="E160" s="270"/>
      <c r="F160" s="270"/>
      <c r="G160" s="270"/>
      <c r="H160" s="270"/>
      <c r="I160" s="270"/>
      <c r="J160" s="270"/>
      <c r="K160" s="270"/>
      <c r="L160" s="270"/>
      <c r="M160" s="270"/>
      <c r="N160" s="270"/>
      <c r="O160" s="270"/>
      <c r="P160" s="35"/>
      <c r="Q160" s="270"/>
      <c r="R160" s="35"/>
      <c r="S160" s="270"/>
      <c r="T160" s="35"/>
      <c r="U160" s="270"/>
      <c r="V160" s="270"/>
      <c r="W160" s="270"/>
      <c r="X160" s="270"/>
      <c r="Y160" s="270"/>
      <c r="Z160" s="270"/>
      <c r="AA160" s="270"/>
      <c r="AB160" s="270"/>
      <c r="AC160" s="270"/>
      <c r="AD160" s="270"/>
      <c r="AE160" s="270"/>
      <c r="AF160" s="270"/>
      <c r="AG160" s="270"/>
      <c r="AH160" s="270"/>
      <c r="AI160" s="270"/>
      <c r="AJ160" s="270"/>
      <c r="AK160" s="270"/>
      <c r="AL160" s="270"/>
      <c r="AM160" s="270"/>
    </row>
    <row r="161" spans="2:39">
      <c r="B161" s="270"/>
      <c r="C161" s="270"/>
      <c r="D161" s="270"/>
      <c r="E161" s="270"/>
      <c r="F161" s="270"/>
      <c r="G161" s="270"/>
      <c r="H161" s="270"/>
      <c r="I161" s="270"/>
      <c r="J161" s="270"/>
      <c r="K161" s="270"/>
      <c r="L161" s="270"/>
      <c r="M161" s="270"/>
      <c r="N161" s="270"/>
      <c r="O161" s="270"/>
      <c r="P161" s="35"/>
      <c r="Q161" s="270"/>
      <c r="R161" s="35"/>
      <c r="S161" s="270"/>
      <c r="T161" s="35"/>
      <c r="U161" s="270"/>
      <c r="V161" s="270"/>
      <c r="W161" s="270"/>
      <c r="X161" s="270"/>
      <c r="Y161" s="270"/>
      <c r="Z161" s="270"/>
      <c r="AA161" s="270"/>
      <c r="AB161" s="270"/>
      <c r="AC161" s="270"/>
      <c r="AD161" s="270"/>
      <c r="AE161" s="270"/>
      <c r="AF161" s="270"/>
      <c r="AG161" s="270"/>
      <c r="AH161" s="270"/>
      <c r="AI161" s="270"/>
      <c r="AJ161" s="270"/>
      <c r="AK161" s="270"/>
      <c r="AL161" s="270"/>
      <c r="AM161" s="270"/>
    </row>
    <row r="162" spans="2:39">
      <c r="B162" s="270"/>
      <c r="C162" s="270"/>
      <c r="D162" s="270"/>
      <c r="E162" s="270"/>
      <c r="F162" s="270"/>
      <c r="G162" s="270"/>
      <c r="H162" s="270"/>
      <c r="I162" s="270"/>
      <c r="J162" s="270"/>
      <c r="K162" s="270"/>
      <c r="L162" s="270"/>
      <c r="M162" s="270"/>
      <c r="N162" s="270"/>
      <c r="O162" s="270"/>
      <c r="P162" s="35"/>
      <c r="Q162" s="270"/>
      <c r="R162" s="35"/>
      <c r="S162" s="270"/>
      <c r="T162" s="35"/>
      <c r="U162" s="270"/>
      <c r="V162" s="270"/>
      <c r="W162" s="270"/>
      <c r="X162" s="270"/>
      <c r="Y162" s="270"/>
      <c r="Z162" s="270"/>
      <c r="AA162" s="270"/>
      <c r="AB162" s="270"/>
      <c r="AC162" s="270"/>
      <c r="AD162" s="270"/>
      <c r="AE162" s="270"/>
      <c r="AF162" s="270"/>
      <c r="AG162" s="270"/>
      <c r="AH162" s="270"/>
      <c r="AI162" s="270"/>
      <c r="AJ162" s="270"/>
      <c r="AK162" s="270"/>
      <c r="AL162" s="270"/>
      <c r="AM162" s="270"/>
    </row>
    <row r="163" spans="2:39">
      <c r="B163" s="270"/>
      <c r="C163" s="270"/>
      <c r="D163" s="270"/>
      <c r="E163" s="270"/>
      <c r="F163" s="270"/>
      <c r="G163" s="270"/>
      <c r="H163" s="270"/>
      <c r="I163" s="270"/>
      <c r="J163" s="270"/>
      <c r="K163" s="270"/>
      <c r="L163" s="270"/>
      <c r="M163" s="270"/>
      <c r="N163" s="270"/>
      <c r="O163" s="270"/>
      <c r="P163" s="35"/>
      <c r="Q163" s="270"/>
      <c r="R163" s="35"/>
      <c r="S163" s="270"/>
      <c r="T163" s="35"/>
      <c r="U163" s="270"/>
      <c r="V163" s="270"/>
      <c r="W163" s="270"/>
      <c r="X163" s="270"/>
      <c r="Y163" s="270"/>
      <c r="Z163" s="270"/>
      <c r="AA163" s="270"/>
      <c r="AB163" s="270"/>
      <c r="AC163" s="270"/>
      <c r="AD163" s="270"/>
      <c r="AE163" s="270"/>
      <c r="AF163" s="270"/>
      <c r="AG163" s="270"/>
      <c r="AH163" s="270"/>
      <c r="AI163" s="270"/>
      <c r="AJ163" s="270"/>
      <c r="AK163" s="270"/>
      <c r="AL163" s="270"/>
      <c r="AM163" s="270"/>
    </row>
    <row r="164" spans="2:39">
      <c r="B164" s="270"/>
      <c r="C164" s="270"/>
      <c r="D164" s="270"/>
      <c r="E164" s="270"/>
      <c r="F164" s="270"/>
      <c r="G164" s="270"/>
      <c r="H164" s="270"/>
      <c r="I164" s="270"/>
      <c r="J164" s="270"/>
      <c r="K164" s="270"/>
      <c r="L164" s="270"/>
      <c r="M164" s="270"/>
      <c r="N164" s="270"/>
      <c r="O164" s="270"/>
      <c r="P164" s="35"/>
      <c r="Q164" s="270"/>
      <c r="R164" s="35"/>
      <c r="S164" s="270"/>
      <c r="T164" s="35"/>
      <c r="U164" s="270"/>
      <c r="V164" s="270"/>
      <c r="W164" s="270"/>
      <c r="X164" s="270"/>
      <c r="Y164" s="270"/>
      <c r="Z164" s="270"/>
      <c r="AA164" s="270"/>
      <c r="AB164" s="270"/>
      <c r="AC164" s="270"/>
      <c r="AD164" s="270"/>
      <c r="AE164" s="270"/>
      <c r="AF164" s="270"/>
      <c r="AG164" s="270"/>
      <c r="AH164" s="270"/>
      <c r="AI164" s="270"/>
      <c r="AJ164" s="270"/>
      <c r="AK164" s="270"/>
      <c r="AL164" s="270"/>
      <c r="AM164" s="270"/>
    </row>
    <row r="165" spans="2:39">
      <c r="B165" s="270"/>
      <c r="C165" s="270"/>
      <c r="D165" s="270"/>
      <c r="E165" s="270"/>
      <c r="F165" s="270"/>
      <c r="G165" s="270"/>
      <c r="H165" s="270"/>
      <c r="I165" s="270"/>
      <c r="J165" s="270"/>
      <c r="K165" s="270"/>
      <c r="L165" s="270"/>
      <c r="M165" s="270"/>
      <c r="N165" s="270"/>
      <c r="O165" s="270"/>
      <c r="P165" s="35"/>
      <c r="Q165" s="270"/>
      <c r="R165" s="35"/>
      <c r="S165" s="270"/>
      <c r="T165" s="35"/>
      <c r="U165" s="270"/>
      <c r="V165" s="270"/>
      <c r="W165" s="270"/>
      <c r="X165" s="270"/>
      <c r="Y165" s="270"/>
      <c r="Z165" s="270"/>
      <c r="AA165" s="270"/>
      <c r="AB165" s="270"/>
      <c r="AC165" s="270"/>
      <c r="AD165" s="270"/>
      <c r="AE165" s="270"/>
      <c r="AF165" s="270"/>
      <c r="AG165" s="270"/>
      <c r="AH165" s="270"/>
      <c r="AI165" s="270"/>
      <c r="AJ165" s="270"/>
      <c r="AK165" s="270"/>
      <c r="AL165" s="270"/>
      <c r="AM165" s="270"/>
    </row>
    <row r="166" spans="2:39">
      <c r="B166" s="270"/>
      <c r="C166" s="270"/>
      <c r="D166" s="270"/>
      <c r="E166" s="270"/>
      <c r="F166" s="270"/>
      <c r="G166" s="270"/>
      <c r="H166" s="270"/>
      <c r="I166" s="270"/>
      <c r="J166" s="270"/>
      <c r="K166" s="270"/>
      <c r="L166" s="270"/>
      <c r="M166" s="270"/>
      <c r="N166" s="270"/>
      <c r="O166" s="270"/>
      <c r="P166" s="35"/>
      <c r="Q166" s="270"/>
      <c r="R166" s="35"/>
      <c r="S166" s="270"/>
      <c r="T166" s="35"/>
      <c r="U166" s="270"/>
      <c r="V166" s="270"/>
      <c r="W166" s="270"/>
      <c r="X166" s="270"/>
      <c r="Y166" s="270"/>
      <c r="Z166" s="270"/>
      <c r="AA166" s="270"/>
      <c r="AB166" s="270"/>
      <c r="AC166" s="270"/>
      <c r="AD166" s="270"/>
      <c r="AE166" s="270"/>
      <c r="AF166" s="270"/>
      <c r="AG166" s="270"/>
      <c r="AH166" s="270"/>
      <c r="AI166" s="270"/>
      <c r="AJ166" s="270"/>
      <c r="AK166" s="270"/>
      <c r="AL166" s="270"/>
      <c r="AM166" s="270"/>
    </row>
    <row r="167" spans="2:39">
      <c r="B167" s="270"/>
      <c r="C167" s="270"/>
      <c r="D167" s="270"/>
      <c r="E167" s="270"/>
      <c r="F167" s="270"/>
      <c r="G167" s="270"/>
      <c r="H167" s="270"/>
      <c r="I167" s="270"/>
      <c r="J167" s="270"/>
      <c r="K167" s="270"/>
      <c r="L167" s="270"/>
      <c r="M167" s="270"/>
      <c r="N167" s="270"/>
      <c r="O167" s="270"/>
      <c r="P167" s="35"/>
      <c r="Q167" s="270"/>
      <c r="R167" s="35"/>
      <c r="S167" s="270"/>
      <c r="T167" s="35"/>
      <c r="U167" s="270"/>
      <c r="V167" s="270"/>
      <c r="W167" s="270"/>
      <c r="X167" s="270"/>
      <c r="Y167" s="270"/>
      <c r="Z167" s="270"/>
      <c r="AA167" s="270"/>
      <c r="AB167" s="270"/>
      <c r="AC167" s="270"/>
      <c r="AD167" s="270"/>
      <c r="AE167" s="270"/>
      <c r="AF167" s="270"/>
      <c r="AG167" s="270"/>
      <c r="AH167" s="270"/>
      <c r="AI167" s="270"/>
      <c r="AJ167" s="270"/>
      <c r="AK167" s="270"/>
      <c r="AL167" s="270"/>
      <c r="AM167" s="270"/>
    </row>
    <row r="168" spans="2:39">
      <c r="B168" s="270"/>
      <c r="C168" s="270"/>
      <c r="D168" s="270"/>
      <c r="E168" s="270"/>
      <c r="F168" s="270"/>
      <c r="G168" s="270"/>
      <c r="H168" s="270"/>
      <c r="I168" s="270"/>
      <c r="J168" s="270"/>
      <c r="K168" s="270"/>
      <c r="L168" s="270"/>
      <c r="M168" s="270"/>
      <c r="N168" s="270"/>
      <c r="O168" s="270"/>
      <c r="P168" s="35"/>
      <c r="Q168" s="270"/>
      <c r="R168" s="35"/>
      <c r="S168" s="270"/>
      <c r="T168" s="35"/>
      <c r="U168" s="270"/>
      <c r="V168" s="270"/>
      <c r="W168" s="270"/>
      <c r="X168" s="270"/>
      <c r="Y168" s="270"/>
      <c r="Z168" s="270"/>
      <c r="AA168" s="270"/>
      <c r="AB168" s="270"/>
      <c r="AC168" s="270"/>
      <c r="AD168" s="270"/>
      <c r="AE168" s="270"/>
      <c r="AF168" s="270"/>
      <c r="AG168" s="270"/>
      <c r="AH168" s="270"/>
      <c r="AI168" s="270"/>
      <c r="AJ168" s="270"/>
      <c r="AK168" s="270"/>
      <c r="AL168" s="270"/>
      <c r="AM168" s="270"/>
    </row>
    <row r="169" spans="2:39">
      <c r="B169" s="270"/>
      <c r="C169" s="270"/>
      <c r="D169" s="270"/>
      <c r="E169" s="270"/>
      <c r="F169" s="270"/>
      <c r="G169" s="270"/>
      <c r="H169" s="270"/>
      <c r="I169" s="270"/>
      <c r="J169" s="270"/>
      <c r="K169" s="270"/>
      <c r="L169" s="270"/>
      <c r="M169" s="270"/>
      <c r="N169" s="270"/>
      <c r="O169" s="270"/>
      <c r="P169" s="35"/>
      <c r="Q169" s="270"/>
      <c r="R169" s="35"/>
      <c r="S169" s="270"/>
      <c r="T169" s="35"/>
      <c r="U169" s="270"/>
      <c r="V169" s="270"/>
      <c r="W169" s="270"/>
      <c r="X169" s="270"/>
      <c r="Y169" s="270"/>
      <c r="Z169" s="270"/>
      <c r="AA169" s="270"/>
      <c r="AB169" s="270"/>
      <c r="AC169" s="270"/>
      <c r="AD169" s="270"/>
      <c r="AE169" s="270"/>
      <c r="AF169" s="270"/>
      <c r="AG169" s="270"/>
      <c r="AH169" s="270"/>
      <c r="AI169" s="270"/>
      <c r="AJ169" s="270"/>
      <c r="AK169" s="270"/>
      <c r="AL169" s="270"/>
      <c r="AM169" s="270"/>
    </row>
    <row r="170" spans="2:39">
      <c r="B170" s="270"/>
      <c r="C170" s="270"/>
      <c r="D170" s="270"/>
      <c r="E170" s="270"/>
      <c r="F170" s="270"/>
      <c r="G170" s="270"/>
      <c r="H170" s="270"/>
      <c r="I170" s="270"/>
      <c r="J170" s="270"/>
      <c r="K170" s="270"/>
      <c r="L170" s="270"/>
      <c r="M170" s="270"/>
      <c r="N170" s="270"/>
      <c r="O170" s="270"/>
      <c r="P170" s="35"/>
      <c r="Q170" s="270"/>
      <c r="R170" s="35"/>
      <c r="S170" s="270"/>
      <c r="T170" s="35"/>
      <c r="U170" s="270"/>
      <c r="V170" s="270"/>
      <c r="W170" s="270"/>
      <c r="X170" s="270"/>
      <c r="Y170" s="270"/>
      <c r="Z170" s="270"/>
      <c r="AA170" s="270"/>
      <c r="AB170" s="270"/>
      <c r="AC170" s="270"/>
      <c r="AD170" s="270"/>
      <c r="AE170" s="270"/>
      <c r="AF170" s="270"/>
      <c r="AG170" s="270"/>
      <c r="AH170" s="270"/>
      <c r="AI170" s="270"/>
      <c r="AJ170" s="270"/>
      <c r="AK170" s="270"/>
      <c r="AL170" s="270"/>
      <c r="AM170" s="270"/>
    </row>
    <row r="171" spans="2:39">
      <c r="B171" s="270"/>
      <c r="C171" s="270"/>
      <c r="D171" s="270"/>
      <c r="E171" s="270"/>
      <c r="F171" s="270"/>
      <c r="G171" s="270"/>
      <c r="H171" s="270"/>
      <c r="I171" s="270"/>
      <c r="J171" s="270"/>
      <c r="K171" s="270"/>
      <c r="L171" s="270"/>
      <c r="M171" s="270"/>
      <c r="N171" s="270"/>
      <c r="O171" s="270"/>
      <c r="P171" s="35"/>
      <c r="Q171" s="270"/>
      <c r="R171" s="35"/>
      <c r="S171" s="270"/>
      <c r="T171" s="35"/>
      <c r="U171" s="270"/>
      <c r="V171" s="270"/>
      <c r="W171" s="270"/>
      <c r="X171" s="270"/>
      <c r="Y171" s="270"/>
      <c r="Z171" s="270"/>
      <c r="AA171" s="270"/>
      <c r="AB171" s="270"/>
      <c r="AC171" s="270"/>
      <c r="AD171" s="270"/>
      <c r="AE171" s="270"/>
      <c r="AF171" s="270"/>
      <c r="AG171" s="270"/>
      <c r="AH171" s="270"/>
      <c r="AI171" s="270"/>
      <c r="AJ171" s="270"/>
      <c r="AK171" s="270"/>
      <c r="AL171" s="270"/>
      <c r="AM171" s="270"/>
    </row>
    <row r="172" spans="2:39">
      <c r="B172" s="270"/>
      <c r="C172" s="270"/>
      <c r="D172" s="270"/>
      <c r="E172" s="270"/>
      <c r="F172" s="270"/>
      <c r="G172" s="270"/>
      <c r="H172" s="270"/>
      <c r="I172" s="270"/>
      <c r="J172" s="270"/>
      <c r="K172" s="270"/>
      <c r="L172" s="270"/>
      <c r="M172" s="270"/>
      <c r="N172" s="270"/>
      <c r="O172" s="270"/>
      <c r="P172" s="35"/>
      <c r="Q172" s="270"/>
      <c r="R172" s="35"/>
      <c r="S172" s="270"/>
      <c r="T172" s="35"/>
      <c r="U172" s="270"/>
      <c r="V172" s="270"/>
      <c r="W172" s="270"/>
      <c r="X172" s="270"/>
      <c r="Y172" s="270"/>
      <c r="Z172" s="270"/>
      <c r="AA172" s="270"/>
      <c r="AB172" s="270"/>
      <c r="AC172" s="270"/>
      <c r="AD172" s="270"/>
      <c r="AE172" s="270"/>
      <c r="AF172" s="270"/>
      <c r="AG172" s="270"/>
      <c r="AH172" s="270"/>
      <c r="AI172" s="270"/>
      <c r="AJ172" s="270"/>
      <c r="AK172" s="270"/>
      <c r="AL172" s="270"/>
      <c r="AM172" s="270"/>
    </row>
    <row r="173" spans="2:39">
      <c r="B173" s="270"/>
      <c r="C173" s="270"/>
      <c r="D173" s="270"/>
      <c r="E173" s="270"/>
      <c r="F173" s="270"/>
      <c r="G173" s="270"/>
      <c r="H173" s="270"/>
      <c r="I173" s="270"/>
      <c r="J173" s="270"/>
      <c r="K173" s="270"/>
      <c r="L173" s="270"/>
      <c r="M173" s="270"/>
      <c r="N173" s="270"/>
      <c r="O173" s="270"/>
      <c r="P173" s="35"/>
      <c r="Q173" s="270"/>
      <c r="R173" s="35"/>
      <c r="S173" s="270"/>
      <c r="T173" s="35"/>
      <c r="U173" s="270"/>
      <c r="V173" s="270"/>
      <c r="W173" s="270"/>
      <c r="X173" s="270"/>
      <c r="Y173" s="270"/>
      <c r="Z173" s="270"/>
      <c r="AA173" s="270"/>
      <c r="AB173" s="270"/>
      <c r="AC173" s="270"/>
      <c r="AD173" s="270"/>
      <c r="AE173" s="270"/>
      <c r="AF173" s="270"/>
      <c r="AG173" s="270"/>
      <c r="AH173" s="270"/>
      <c r="AI173" s="270"/>
      <c r="AJ173" s="270"/>
      <c r="AK173" s="270"/>
      <c r="AL173" s="270"/>
      <c r="AM173" s="270"/>
    </row>
    <row r="174" spans="2:39">
      <c r="B174" s="270"/>
      <c r="C174" s="270"/>
      <c r="D174" s="270"/>
      <c r="E174" s="270"/>
      <c r="F174" s="270"/>
      <c r="G174" s="270"/>
      <c r="H174" s="270"/>
      <c r="I174" s="270"/>
      <c r="J174" s="270"/>
      <c r="K174" s="270"/>
      <c r="L174" s="270"/>
      <c r="M174" s="270"/>
      <c r="N174" s="270"/>
      <c r="O174" s="270"/>
      <c r="P174" s="35"/>
      <c r="Q174" s="270"/>
      <c r="R174" s="35"/>
      <c r="S174" s="270"/>
      <c r="T174" s="35"/>
      <c r="U174" s="270"/>
      <c r="V174" s="270"/>
      <c r="W174" s="270"/>
      <c r="X174" s="270"/>
      <c r="Y174" s="270"/>
      <c r="Z174" s="270"/>
      <c r="AA174" s="270"/>
      <c r="AB174" s="270"/>
      <c r="AC174" s="270"/>
      <c r="AD174" s="270"/>
      <c r="AE174" s="270"/>
      <c r="AF174" s="270"/>
      <c r="AG174" s="270"/>
      <c r="AH174" s="270"/>
      <c r="AI174" s="270"/>
      <c r="AJ174" s="270"/>
      <c r="AK174" s="270"/>
      <c r="AL174" s="270"/>
      <c r="AM174" s="270"/>
    </row>
    <row r="175" spans="2:39">
      <c r="B175" s="270"/>
      <c r="C175" s="270"/>
      <c r="D175" s="270"/>
      <c r="E175" s="270"/>
      <c r="F175" s="270"/>
      <c r="G175" s="270"/>
      <c r="H175" s="270"/>
      <c r="I175" s="270"/>
      <c r="J175" s="270"/>
      <c r="K175" s="270"/>
      <c r="L175" s="270"/>
      <c r="M175" s="270"/>
      <c r="N175" s="270"/>
      <c r="O175" s="270"/>
      <c r="P175" s="35"/>
      <c r="Q175" s="270"/>
      <c r="R175" s="35"/>
      <c r="S175" s="270"/>
      <c r="T175" s="35"/>
      <c r="U175" s="270"/>
      <c r="V175" s="270"/>
      <c r="W175" s="270"/>
      <c r="X175" s="270"/>
      <c r="Y175" s="270"/>
      <c r="Z175" s="270"/>
      <c r="AA175" s="270"/>
      <c r="AB175" s="270"/>
      <c r="AC175" s="270"/>
      <c r="AD175" s="270"/>
      <c r="AE175" s="270"/>
      <c r="AF175" s="270"/>
      <c r="AG175" s="270"/>
      <c r="AH175" s="270"/>
      <c r="AI175" s="270"/>
      <c r="AJ175" s="270"/>
      <c r="AK175" s="270"/>
      <c r="AL175" s="270"/>
      <c r="AM175" s="270"/>
    </row>
    <row r="176" spans="2:39">
      <c r="B176" s="270"/>
      <c r="C176" s="270"/>
      <c r="D176" s="270"/>
      <c r="E176" s="270"/>
      <c r="F176" s="270"/>
      <c r="G176" s="270"/>
      <c r="H176" s="270"/>
      <c r="I176" s="270"/>
      <c r="J176" s="270"/>
      <c r="K176" s="270"/>
      <c r="L176" s="270"/>
      <c r="M176" s="270"/>
      <c r="N176" s="270"/>
      <c r="O176" s="270"/>
      <c r="P176" s="35"/>
      <c r="Q176" s="270"/>
      <c r="R176" s="35"/>
      <c r="S176" s="270"/>
      <c r="T176" s="35"/>
      <c r="U176" s="270"/>
      <c r="V176" s="270"/>
      <c r="W176" s="270"/>
      <c r="X176" s="270"/>
      <c r="Y176" s="270"/>
      <c r="Z176" s="270"/>
      <c r="AA176" s="270"/>
      <c r="AB176" s="270"/>
      <c r="AC176" s="270"/>
      <c r="AD176" s="270"/>
      <c r="AE176" s="270"/>
      <c r="AF176" s="270"/>
      <c r="AG176" s="270"/>
      <c r="AH176" s="270"/>
      <c r="AI176" s="270"/>
      <c r="AJ176" s="270"/>
      <c r="AK176" s="270"/>
      <c r="AL176" s="270"/>
      <c r="AM176" s="270"/>
    </row>
    <row r="177" spans="2:39">
      <c r="B177" s="270"/>
      <c r="C177" s="270"/>
      <c r="D177" s="270"/>
      <c r="E177" s="270"/>
      <c r="F177" s="270"/>
      <c r="G177" s="270"/>
      <c r="H177" s="270"/>
      <c r="I177" s="270"/>
      <c r="J177" s="270"/>
      <c r="K177" s="270"/>
      <c r="L177" s="270"/>
      <c r="M177" s="270"/>
      <c r="N177" s="270"/>
      <c r="O177" s="270"/>
      <c r="P177" s="35"/>
      <c r="Q177" s="270"/>
      <c r="R177" s="35"/>
      <c r="S177" s="270"/>
      <c r="T177" s="35"/>
      <c r="U177" s="270"/>
      <c r="V177" s="270"/>
      <c r="W177" s="270"/>
      <c r="X177" s="270"/>
      <c r="Y177" s="270"/>
      <c r="Z177" s="270"/>
      <c r="AA177" s="270"/>
      <c r="AB177" s="270"/>
      <c r="AC177" s="270"/>
      <c r="AD177" s="270"/>
      <c r="AE177" s="270"/>
      <c r="AF177" s="270"/>
      <c r="AG177" s="270"/>
      <c r="AH177" s="270"/>
      <c r="AI177" s="270"/>
      <c r="AJ177" s="270"/>
      <c r="AK177" s="270"/>
      <c r="AL177" s="270"/>
      <c r="AM177" s="270"/>
    </row>
    <row r="178" spans="2:39">
      <c r="B178" s="270"/>
      <c r="C178" s="270"/>
      <c r="D178" s="270"/>
      <c r="E178" s="270"/>
      <c r="F178" s="270"/>
      <c r="G178" s="270"/>
      <c r="H178" s="270"/>
      <c r="I178" s="270"/>
      <c r="J178" s="270"/>
      <c r="K178" s="270"/>
      <c r="L178" s="270"/>
      <c r="M178" s="270"/>
      <c r="N178" s="270"/>
      <c r="O178" s="270"/>
      <c r="P178" s="35"/>
      <c r="Q178" s="270"/>
      <c r="R178" s="35"/>
      <c r="S178" s="270"/>
      <c r="T178" s="35"/>
      <c r="U178" s="270"/>
      <c r="V178" s="270"/>
      <c r="W178" s="270"/>
      <c r="X178" s="270"/>
      <c r="Y178" s="270"/>
      <c r="Z178" s="270"/>
      <c r="AA178" s="270"/>
      <c r="AB178" s="270"/>
      <c r="AC178" s="270"/>
      <c r="AD178" s="270"/>
      <c r="AE178" s="270"/>
      <c r="AF178" s="270"/>
      <c r="AG178" s="270"/>
      <c r="AH178" s="270"/>
      <c r="AI178" s="270"/>
      <c r="AJ178" s="270"/>
      <c r="AK178" s="270"/>
      <c r="AL178" s="270"/>
      <c r="AM178" s="270"/>
    </row>
    <row r="179" spans="2:39">
      <c r="B179" s="270"/>
      <c r="C179" s="270"/>
      <c r="D179" s="270"/>
      <c r="E179" s="270"/>
      <c r="F179" s="270"/>
      <c r="G179" s="270"/>
      <c r="H179" s="270"/>
      <c r="I179" s="270"/>
      <c r="J179" s="270"/>
      <c r="K179" s="270"/>
      <c r="L179" s="270"/>
      <c r="M179" s="270"/>
      <c r="N179" s="270"/>
      <c r="O179" s="270"/>
      <c r="P179" s="35"/>
      <c r="Q179" s="270"/>
      <c r="R179" s="35"/>
      <c r="S179" s="270"/>
      <c r="T179" s="35"/>
      <c r="U179" s="270"/>
      <c r="V179" s="270"/>
      <c r="W179" s="270"/>
      <c r="X179" s="270"/>
      <c r="Y179" s="270"/>
      <c r="Z179" s="270"/>
      <c r="AA179" s="270"/>
      <c r="AB179" s="270"/>
      <c r="AC179" s="270"/>
      <c r="AD179" s="270"/>
      <c r="AE179" s="270"/>
      <c r="AF179" s="270"/>
      <c r="AG179" s="270"/>
      <c r="AH179" s="270"/>
      <c r="AI179" s="270"/>
      <c r="AJ179" s="270"/>
      <c r="AK179" s="270"/>
      <c r="AL179" s="270"/>
      <c r="AM179" s="270"/>
    </row>
    <row r="180" spans="2:39">
      <c r="B180" s="270"/>
      <c r="C180" s="270"/>
      <c r="D180" s="270"/>
      <c r="E180" s="270"/>
      <c r="F180" s="270"/>
      <c r="G180" s="270"/>
      <c r="H180" s="270"/>
      <c r="I180" s="270"/>
      <c r="J180" s="270"/>
      <c r="K180" s="270"/>
      <c r="L180" s="270"/>
      <c r="M180" s="270"/>
      <c r="N180" s="270"/>
      <c r="O180" s="270"/>
      <c r="P180" s="35"/>
      <c r="Q180" s="270"/>
      <c r="R180" s="35"/>
      <c r="S180" s="270"/>
      <c r="T180" s="35"/>
      <c r="U180" s="270"/>
      <c r="V180" s="270"/>
      <c r="W180" s="270"/>
      <c r="X180" s="270"/>
      <c r="Y180" s="270"/>
      <c r="Z180" s="270"/>
      <c r="AA180" s="270"/>
      <c r="AB180" s="270"/>
      <c r="AC180" s="270"/>
      <c r="AD180" s="270"/>
      <c r="AE180" s="270"/>
      <c r="AF180" s="270"/>
      <c r="AG180" s="270"/>
      <c r="AH180" s="270"/>
      <c r="AI180" s="270"/>
      <c r="AJ180" s="270"/>
      <c r="AK180" s="270"/>
      <c r="AL180" s="270"/>
      <c r="AM180" s="270"/>
    </row>
    <row r="181" spans="2:39">
      <c r="B181" s="270"/>
      <c r="C181" s="270"/>
      <c r="D181" s="270"/>
      <c r="E181" s="270"/>
      <c r="F181" s="270"/>
      <c r="G181" s="270"/>
      <c r="H181" s="270"/>
      <c r="I181" s="270"/>
      <c r="J181" s="270"/>
      <c r="K181" s="270"/>
      <c r="L181" s="270"/>
      <c r="M181" s="270"/>
      <c r="N181" s="270"/>
      <c r="O181" s="270"/>
      <c r="P181" s="35"/>
      <c r="Q181" s="270"/>
      <c r="R181" s="35"/>
      <c r="S181" s="270"/>
      <c r="T181" s="35"/>
      <c r="U181" s="270"/>
      <c r="V181" s="270"/>
      <c r="W181" s="270"/>
      <c r="X181" s="270"/>
      <c r="Y181" s="270"/>
      <c r="Z181" s="270"/>
      <c r="AA181" s="270"/>
      <c r="AB181" s="270"/>
      <c r="AC181" s="270"/>
      <c r="AD181" s="270"/>
      <c r="AE181" s="270"/>
      <c r="AF181" s="270"/>
      <c r="AG181" s="270"/>
      <c r="AH181" s="270"/>
      <c r="AI181" s="270"/>
      <c r="AJ181" s="270"/>
      <c r="AK181" s="270"/>
      <c r="AL181" s="270"/>
      <c r="AM181" s="270"/>
    </row>
    <row r="182" spans="2:39">
      <c r="B182" s="270"/>
      <c r="C182" s="270"/>
      <c r="D182" s="270"/>
      <c r="E182" s="270"/>
      <c r="F182" s="270"/>
      <c r="G182" s="270"/>
      <c r="H182" s="270"/>
      <c r="I182" s="270"/>
      <c r="J182" s="270"/>
      <c r="K182" s="270"/>
      <c r="L182" s="270"/>
      <c r="M182" s="270"/>
      <c r="N182" s="270"/>
      <c r="O182" s="270"/>
      <c r="P182" s="35"/>
      <c r="Q182" s="270"/>
      <c r="R182" s="35"/>
      <c r="S182" s="270"/>
      <c r="T182" s="35"/>
      <c r="U182" s="270"/>
      <c r="V182" s="270"/>
      <c r="W182" s="270"/>
      <c r="X182" s="270"/>
      <c r="Y182" s="270"/>
      <c r="Z182" s="270"/>
      <c r="AA182" s="270"/>
      <c r="AB182" s="270"/>
      <c r="AC182" s="270"/>
      <c r="AD182" s="270"/>
      <c r="AE182" s="270"/>
      <c r="AF182" s="270"/>
      <c r="AG182" s="270"/>
      <c r="AH182" s="270"/>
      <c r="AI182" s="270"/>
      <c r="AJ182" s="270"/>
      <c r="AK182" s="270"/>
      <c r="AL182" s="270"/>
      <c r="AM182" s="270"/>
    </row>
    <row r="183" spans="2:39">
      <c r="B183" s="270"/>
      <c r="C183" s="270"/>
      <c r="D183" s="270"/>
      <c r="E183" s="270"/>
      <c r="F183" s="270"/>
      <c r="G183" s="270"/>
      <c r="H183" s="270"/>
      <c r="I183" s="270"/>
      <c r="J183" s="270"/>
      <c r="K183" s="270"/>
      <c r="L183" s="270"/>
      <c r="M183" s="270"/>
      <c r="N183" s="270"/>
      <c r="O183" s="270"/>
      <c r="P183" s="35"/>
      <c r="Q183" s="270"/>
      <c r="R183" s="35"/>
      <c r="S183" s="270"/>
      <c r="T183" s="35"/>
      <c r="U183" s="270"/>
      <c r="V183" s="270"/>
      <c r="W183" s="270"/>
      <c r="X183" s="270"/>
      <c r="Y183" s="270"/>
      <c r="Z183" s="270"/>
      <c r="AA183" s="270"/>
      <c r="AB183" s="270"/>
      <c r="AC183" s="270"/>
      <c r="AD183" s="270"/>
      <c r="AE183" s="270"/>
      <c r="AF183" s="270"/>
      <c r="AG183" s="270"/>
      <c r="AH183" s="270"/>
      <c r="AI183" s="270"/>
      <c r="AJ183" s="270"/>
      <c r="AK183" s="270"/>
      <c r="AL183" s="270"/>
      <c r="AM183" s="270"/>
    </row>
    <row r="184" spans="2:39">
      <c r="B184" s="270"/>
      <c r="C184" s="270"/>
      <c r="D184" s="270"/>
      <c r="E184" s="270"/>
      <c r="F184" s="270"/>
      <c r="G184" s="270"/>
      <c r="H184" s="270"/>
      <c r="I184" s="270"/>
      <c r="J184" s="270"/>
      <c r="K184" s="270"/>
      <c r="L184" s="270"/>
      <c r="M184" s="270"/>
      <c r="N184" s="270"/>
      <c r="O184" s="270"/>
      <c r="P184" s="35"/>
      <c r="Q184" s="270"/>
      <c r="R184" s="35"/>
      <c r="S184" s="270"/>
      <c r="T184" s="35"/>
      <c r="U184" s="270"/>
      <c r="V184" s="270"/>
      <c r="W184" s="270"/>
      <c r="X184" s="270"/>
      <c r="Y184" s="270"/>
      <c r="Z184" s="270"/>
      <c r="AA184" s="270"/>
      <c r="AB184" s="270"/>
      <c r="AC184" s="270"/>
      <c r="AD184" s="270"/>
      <c r="AE184" s="270"/>
      <c r="AF184" s="270"/>
      <c r="AG184" s="270"/>
      <c r="AH184" s="270"/>
      <c r="AI184" s="270"/>
      <c r="AJ184" s="270"/>
      <c r="AK184" s="270"/>
      <c r="AL184" s="270"/>
      <c r="AM184" s="270"/>
    </row>
    <row r="185" spans="2:39">
      <c r="B185" s="270"/>
      <c r="C185" s="270"/>
      <c r="D185" s="270"/>
      <c r="E185" s="270"/>
      <c r="F185" s="270"/>
      <c r="G185" s="270"/>
      <c r="H185" s="270"/>
      <c r="I185" s="270"/>
      <c r="J185" s="270"/>
      <c r="K185" s="270"/>
      <c r="L185" s="270"/>
      <c r="M185" s="270"/>
      <c r="N185" s="270"/>
      <c r="O185" s="270"/>
      <c r="P185" s="35"/>
      <c r="Q185" s="270"/>
      <c r="R185" s="35"/>
      <c r="S185" s="270"/>
      <c r="T185" s="35"/>
      <c r="U185" s="270"/>
      <c r="V185" s="270"/>
      <c r="W185" s="270"/>
      <c r="X185" s="270"/>
      <c r="Y185" s="270"/>
      <c r="Z185" s="270"/>
      <c r="AA185" s="270"/>
      <c r="AB185" s="270"/>
      <c r="AC185" s="270"/>
      <c r="AD185" s="270"/>
      <c r="AE185" s="270"/>
      <c r="AF185" s="270"/>
      <c r="AG185" s="270"/>
      <c r="AH185" s="270"/>
      <c r="AI185" s="270"/>
      <c r="AJ185" s="270"/>
      <c r="AK185" s="270"/>
      <c r="AL185" s="270"/>
      <c r="AM185" s="270"/>
    </row>
    <row r="186" spans="2:39">
      <c r="B186" s="270"/>
      <c r="C186" s="270"/>
      <c r="D186" s="270"/>
      <c r="E186" s="270"/>
      <c r="F186" s="270"/>
      <c r="G186" s="270"/>
      <c r="H186" s="270"/>
      <c r="I186" s="270"/>
      <c r="J186" s="270"/>
      <c r="K186" s="270"/>
      <c r="L186" s="270"/>
      <c r="M186" s="270"/>
      <c r="N186" s="270"/>
      <c r="O186" s="270"/>
      <c r="P186" s="35"/>
      <c r="Q186" s="270"/>
      <c r="R186" s="35"/>
      <c r="S186" s="270"/>
      <c r="T186" s="35"/>
      <c r="U186" s="270"/>
      <c r="V186" s="270"/>
      <c r="W186" s="270"/>
      <c r="X186" s="270"/>
      <c r="Y186" s="270"/>
      <c r="Z186" s="270"/>
      <c r="AA186" s="270"/>
      <c r="AB186" s="270"/>
      <c r="AC186" s="270"/>
      <c r="AD186" s="270"/>
      <c r="AE186" s="270"/>
      <c r="AF186" s="270"/>
      <c r="AG186" s="270"/>
      <c r="AH186" s="270"/>
      <c r="AI186" s="270"/>
      <c r="AJ186" s="270"/>
      <c r="AK186" s="270"/>
      <c r="AL186" s="270"/>
      <c r="AM186" s="270"/>
    </row>
    <row r="187" spans="2:39">
      <c r="B187" s="270"/>
      <c r="C187" s="270"/>
      <c r="D187" s="270"/>
      <c r="E187" s="270"/>
      <c r="F187" s="270"/>
      <c r="G187" s="270"/>
      <c r="H187" s="270"/>
      <c r="I187" s="270"/>
      <c r="J187" s="270"/>
      <c r="K187" s="270"/>
      <c r="L187" s="270"/>
      <c r="M187" s="270"/>
      <c r="N187" s="270"/>
      <c r="O187" s="270"/>
      <c r="P187" s="35"/>
      <c r="Q187" s="270"/>
      <c r="R187" s="35"/>
      <c r="S187" s="270"/>
      <c r="T187" s="35"/>
      <c r="U187" s="270"/>
      <c r="V187" s="270"/>
      <c r="W187" s="270"/>
      <c r="X187" s="270"/>
      <c r="Y187" s="270"/>
      <c r="Z187" s="270"/>
      <c r="AA187" s="270"/>
      <c r="AB187" s="270"/>
      <c r="AC187" s="270"/>
      <c r="AD187" s="270"/>
      <c r="AE187" s="270"/>
      <c r="AF187" s="270"/>
      <c r="AG187" s="270"/>
      <c r="AH187" s="270"/>
      <c r="AI187" s="270"/>
      <c r="AJ187" s="270"/>
      <c r="AK187" s="270"/>
      <c r="AL187" s="270"/>
      <c r="AM187" s="270"/>
    </row>
    <row r="188" spans="2:39">
      <c r="B188" s="270"/>
      <c r="C188" s="270"/>
      <c r="D188" s="270"/>
      <c r="E188" s="270"/>
      <c r="F188" s="270"/>
      <c r="G188" s="270"/>
      <c r="H188" s="270"/>
      <c r="I188" s="270"/>
      <c r="J188" s="270"/>
      <c r="K188" s="270"/>
      <c r="L188" s="270"/>
      <c r="M188" s="270"/>
      <c r="N188" s="270"/>
      <c r="O188" s="270"/>
      <c r="P188" s="35"/>
      <c r="Q188" s="270"/>
      <c r="R188" s="35"/>
      <c r="S188" s="270"/>
      <c r="T188" s="35"/>
      <c r="U188" s="270"/>
      <c r="V188" s="270"/>
      <c r="W188" s="270"/>
      <c r="X188" s="270"/>
      <c r="Y188" s="270"/>
      <c r="Z188" s="270"/>
      <c r="AA188" s="270"/>
      <c r="AB188" s="270"/>
      <c r="AC188" s="270"/>
      <c r="AD188" s="270"/>
      <c r="AE188" s="270"/>
      <c r="AF188" s="270"/>
      <c r="AG188" s="270"/>
      <c r="AH188" s="270"/>
      <c r="AI188" s="270"/>
      <c r="AJ188" s="270"/>
      <c r="AK188" s="270"/>
      <c r="AL188" s="270"/>
      <c r="AM188" s="270"/>
    </row>
    <row r="189" spans="2:39">
      <c r="B189" s="270"/>
      <c r="C189" s="270"/>
      <c r="D189" s="270"/>
      <c r="E189" s="270"/>
      <c r="F189" s="270"/>
      <c r="G189" s="270"/>
      <c r="H189" s="270"/>
      <c r="I189" s="270"/>
      <c r="J189" s="270"/>
      <c r="K189" s="270"/>
      <c r="L189" s="270"/>
      <c r="M189" s="270"/>
      <c r="N189" s="270"/>
      <c r="O189" s="270"/>
      <c r="P189" s="35"/>
      <c r="Q189" s="270"/>
      <c r="R189" s="35"/>
      <c r="S189" s="270"/>
      <c r="T189" s="35"/>
      <c r="U189" s="270"/>
      <c r="V189" s="270"/>
      <c r="W189" s="270"/>
      <c r="X189" s="270"/>
      <c r="Y189" s="270"/>
      <c r="Z189" s="270"/>
      <c r="AA189" s="270"/>
      <c r="AB189" s="270"/>
      <c r="AC189" s="270"/>
      <c r="AD189" s="270"/>
      <c r="AE189" s="270"/>
      <c r="AF189" s="270"/>
      <c r="AG189" s="270"/>
      <c r="AH189" s="270"/>
      <c r="AI189" s="270"/>
      <c r="AJ189" s="270"/>
      <c r="AK189" s="270"/>
      <c r="AL189" s="270"/>
      <c r="AM189" s="270"/>
    </row>
    <row r="190" spans="2:39">
      <c r="B190" s="270"/>
      <c r="C190" s="270"/>
      <c r="D190" s="270"/>
      <c r="E190" s="270"/>
      <c r="F190" s="270"/>
      <c r="G190" s="270"/>
      <c r="H190" s="270"/>
      <c r="I190" s="270"/>
      <c r="J190" s="270"/>
      <c r="K190" s="270"/>
      <c r="L190" s="270"/>
      <c r="M190" s="270"/>
      <c r="N190" s="270"/>
      <c r="O190" s="270"/>
      <c r="P190" s="35"/>
      <c r="Q190" s="270"/>
      <c r="R190" s="35"/>
      <c r="S190" s="270"/>
      <c r="T190" s="35"/>
      <c r="U190" s="270"/>
      <c r="V190" s="270"/>
      <c r="W190" s="270"/>
      <c r="X190" s="270"/>
      <c r="Y190" s="270"/>
      <c r="Z190" s="270"/>
      <c r="AA190" s="270"/>
      <c r="AB190" s="270"/>
      <c r="AC190" s="270"/>
      <c r="AD190" s="270"/>
      <c r="AE190" s="270"/>
      <c r="AF190" s="270"/>
      <c r="AG190" s="270"/>
      <c r="AH190" s="270"/>
      <c r="AI190" s="270"/>
      <c r="AJ190" s="270"/>
      <c r="AK190" s="270"/>
      <c r="AL190" s="270"/>
      <c r="AM190" s="270"/>
    </row>
    <row r="191" spans="2:39">
      <c r="B191" s="270"/>
      <c r="C191" s="270"/>
      <c r="D191" s="270"/>
      <c r="E191" s="270"/>
      <c r="F191" s="270"/>
      <c r="G191" s="270"/>
      <c r="H191" s="270"/>
      <c r="I191" s="270"/>
      <c r="J191" s="270"/>
      <c r="K191" s="270"/>
      <c r="L191" s="270"/>
      <c r="M191" s="270"/>
      <c r="N191" s="270"/>
      <c r="O191" s="270"/>
      <c r="P191" s="35"/>
      <c r="Q191" s="270"/>
      <c r="R191" s="35"/>
      <c r="S191" s="270"/>
      <c r="T191" s="35"/>
      <c r="U191" s="270"/>
      <c r="V191" s="270"/>
      <c r="W191" s="270"/>
      <c r="X191" s="270"/>
      <c r="Y191" s="270"/>
      <c r="Z191" s="270"/>
      <c r="AA191" s="270"/>
      <c r="AB191" s="270"/>
      <c r="AC191" s="270"/>
      <c r="AD191" s="270"/>
      <c r="AE191" s="270"/>
      <c r="AF191" s="270"/>
      <c r="AG191" s="270"/>
      <c r="AH191" s="270"/>
      <c r="AI191" s="270"/>
      <c r="AJ191" s="270"/>
      <c r="AK191" s="270"/>
      <c r="AL191" s="270"/>
      <c r="AM191" s="270"/>
    </row>
    <row r="192" spans="2:39">
      <c r="B192" s="270"/>
      <c r="C192" s="270"/>
      <c r="D192" s="270"/>
      <c r="E192" s="270"/>
      <c r="F192" s="270"/>
      <c r="G192" s="270"/>
      <c r="H192" s="270"/>
      <c r="I192" s="270"/>
      <c r="J192" s="270"/>
      <c r="K192" s="270"/>
      <c r="L192" s="270"/>
      <c r="M192" s="270"/>
      <c r="N192" s="270"/>
      <c r="O192" s="270"/>
      <c r="P192" s="35"/>
      <c r="Q192" s="270"/>
      <c r="R192" s="35"/>
      <c r="S192" s="270"/>
      <c r="T192" s="35"/>
      <c r="U192" s="270"/>
      <c r="V192" s="270"/>
      <c r="W192" s="270"/>
      <c r="X192" s="270"/>
      <c r="Y192" s="270"/>
      <c r="Z192" s="270"/>
      <c r="AA192" s="270"/>
      <c r="AB192" s="270"/>
      <c r="AC192" s="270"/>
      <c r="AD192" s="270"/>
      <c r="AE192" s="270"/>
      <c r="AF192" s="270"/>
      <c r="AG192" s="270"/>
      <c r="AH192" s="270"/>
      <c r="AI192" s="270"/>
      <c r="AJ192" s="270"/>
      <c r="AK192" s="270"/>
      <c r="AL192" s="270"/>
      <c r="AM192" s="270"/>
    </row>
    <row r="193" spans="2:39">
      <c r="B193" s="270"/>
      <c r="C193" s="270"/>
      <c r="D193" s="270"/>
      <c r="E193" s="270"/>
      <c r="F193" s="270"/>
      <c r="G193" s="270"/>
      <c r="H193" s="270"/>
      <c r="I193" s="270"/>
      <c r="J193" s="270"/>
      <c r="K193" s="270"/>
      <c r="L193" s="270"/>
      <c r="M193" s="270"/>
      <c r="N193" s="270"/>
      <c r="O193" s="270"/>
      <c r="P193" s="35"/>
      <c r="Q193" s="270"/>
      <c r="R193" s="35"/>
      <c r="S193" s="270"/>
      <c r="T193" s="35"/>
      <c r="U193" s="270"/>
      <c r="V193" s="270"/>
      <c r="W193" s="270"/>
      <c r="X193" s="270"/>
      <c r="Y193" s="270"/>
      <c r="Z193" s="270"/>
      <c r="AA193" s="270"/>
      <c r="AB193" s="270"/>
      <c r="AC193" s="270"/>
      <c r="AD193" s="270"/>
      <c r="AE193" s="270"/>
      <c r="AF193" s="270"/>
      <c r="AG193" s="270"/>
      <c r="AH193" s="270"/>
      <c r="AI193" s="270"/>
      <c r="AJ193" s="270"/>
      <c r="AK193" s="270"/>
      <c r="AL193" s="270"/>
      <c r="AM193" s="270"/>
    </row>
    <row r="194" spans="2:39">
      <c r="B194" s="270"/>
      <c r="C194" s="270"/>
      <c r="D194" s="270"/>
      <c r="E194" s="270"/>
      <c r="F194" s="270"/>
      <c r="G194" s="270"/>
      <c r="H194" s="270"/>
      <c r="I194" s="270"/>
      <c r="J194" s="270"/>
      <c r="K194" s="270"/>
      <c r="L194" s="270"/>
      <c r="M194" s="270"/>
      <c r="N194" s="270"/>
      <c r="O194" s="270"/>
      <c r="P194" s="35"/>
      <c r="Q194" s="270"/>
      <c r="R194" s="35"/>
      <c r="S194" s="270"/>
      <c r="T194" s="35"/>
      <c r="U194" s="270"/>
      <c r="V194" s="270"/>
      <c r="W194" s="270"/>
      <c r="X194" s="270"/>
      <c r="Y194" s="270"/>
      <c r="Z194" s="270"/>
      <c r="AA194" s="270"/>
      <c r="AB194" s="270"/>
      <c r="AC194" s="270"/>
      <c r="AD194" s="270"/>
      <c r="AE194" s="270"/>
      <c r="AF194" s="270"/>
      <c r="AG194" s="270"/>
      <c r="AH194" s="270"/>
      <c r="AI194" s="270"/>
      <c r="AJ194" s="270"/>
      <c r="AK194" s="270"/>
      <c r="AL194" s="270"/>
      <c r="AM194" s="270"/>
    </row>
    <row r="195" spans="2:39">
      <c r="B195" s="270"/>
      <c r="C195" s="270"/>
      <c r="D195" s="270"/>
      <c r="E195" s="270"/>
      <c r="F195" s="270"/>
      <c r="G195" s="270"/>
      <c r="H195" s="270"/>
      <c r="I195" s="270"/>
      <c r="J195" s="270"/>
      <c r="K195" s="270"/>
      <c r="L195" s="270"/>
      <c r="M195" s="270"/>
      <c r="N195" s="270"/>
      <c r="O195" s="270"/>
      <c r="P195" s="35"/>
      <c r="Q195" s="270"/>
      <c r="R195" s="35"/>
      <c r="S195" s="270"/>
      <c r="T195" s="35"/>
      <c r="U195" s="270"/>
      <c r="V195" s="270"/>
      <c r="W195" s="270"/>
      <c r="X195" s="270"/>
      <c r="Y195" s="270"/>
      <c r="Z195" s="270"/>
      <c r="AA195" s="270"/>
      <c r="AB195" s="270"/>
      <c r="AC195" s="270"/>
      <c r="AD195" s="270"/>
      <c r="AE195" s="270"/>
      <c r="AF195" s="270"/>
      <c r="AG195" s="270"/>
      <c r="AH195" s="270"/>
      <c r="AI195" s="270"/>
      <c r="AJ195" s="270"/>
      <c r="AK195" s="270"/>
      <c r="AL195" s="270"/>
      <c r="AM195" s="270"/>
    </row>
    <row r="196" spans="2:39">
      <c r="B196" s="270"/>
      <c r="C196" s="270"/>
      <c r="D196" s="270"/>
      <c r="E196" s="270"/>
      <c r="F196" s="270"/>
      <c r="G196" s="270"/>
      <c r="H196" s="270"/>
      <c r="I196" s="270"/>
      <c r="J196" s="270"/>
      <c r="K196" s="270"/>
      <c r="L196" s="270"/>
      <c r="M196" s="270"/>
      <c r="N196" s="270"/>
      <c r="O196" s="270"/>
      <c r="P196" s="35"/>
      <c r="Q196" s="270"/>
      <c r="R196" s="35"/>
      <c r="S196" s="270"/>
      <c r="T196" s="35"/>
      <c r="U196" s="270"/>
      <c r="V196" s="270"/>
      <c r="W196" s="270"/>
      <c r="X196" s="270"/>
      <c r="Y196" s="270"/>
      <c r="Z196" s="270"/>
      <c r="AA196" s="270"/>
      <c r="AB196" s="270"/>
      <c r="AC196" s="270"/>
      <c r="AD196" s="270"/>
      <c r="AE196" s="270"/>
      <c r="AF196" s="270"/>
      <c r="AG196" s="270"/>
      <c r="AH196" s="270"/>
      <c r="AI196" s="270"/>
      <c r="AJ196" s="270"/>
      <c r="AK196" s="270"/>
      <c r="AL196" s="270"/>
      <c r="AM196" s="270"/>
    </row>
    <row r="197" spans="2:39">
      <c r="B197" s="270"/>
      <c r="C197" s="270"/>
      <c r="D197" s="270"/>
      <c r="E197" s="270"/>
      <c r="F197" s="270"/>
      <c r="G197" s="270"/>
      <c r="H197" s="270"/>
      <c r="I197" s="270"/>
      <c r="J197" s="270"/>
      <c r="K197" s="270"/>
      <c r="L197" s="270"/>
      <c r="M197" s="270"/>
      <c r="N197" s="270"/>
      <c r="O197" s="270"/>
      <c r="P197" s="35"/>
      <c r="Q197" s="270"/>
      <c r="R197" s="35"/>
      <c r="S197" s="270"/>
      <c r="T197" s="35"/>
      <c r="U197" s="270"/>
      <c r="V197" s="270"/>
      <c r="W197" s="270"/>
      <c r="X197" s="270"/>
      <c r="Y197" s="270"/>
      <c r="Z197" s="270"/>
      <c r="AA197" s="270"/>
      <c r="AB197" s="270"/>
      <c r="AC197" s="270"/>
      <c r="AD197" s="270"/>
      <c r="AE197" s="270"/>
      <c r="AF197" s="270"/>
      <c r="AG197" s="270"/>
      <c r="AH197" s="270"/>
      <c r="AI197" s="270"/>
      <c r="AJ197" s="270"/>
      <c r="AK197" s="270"/>
      <c r="AL197" s="270"/>
      <c r="AM197" s="270"/>
    </row>
    <row r="198" spans="2:39">
      <c r="B198" s="270"/>
      <c r="C198" s="270"/>
      <c r="D198" s="270"/>
      <c r="E198" s="270"/>
      <c r="F198" s="270"/>
      <c r="G198" s="270"/>
      <c r="H198" s="270"/>
      <c r="I198" s="270"/>
      <c r="J198" s="270"/>
      <c r="K198" s="270"/>
      <c r="L198" s="270"/>
      <c r="M198" s="270"/>
      <c r="N198" s="270"/>
      <c r="O198" s="270"/>
      <c r="P198" s="35"/>
      <c r="Q198" s="270"/>
      <c r="R198" s="35"/>
      <c r="S198" s="270"/>
      <c r="T198" s="35"/>
      <c r="U198" s="270"/>
      <c r="V198" s="270"/>
      <c r="W198" s="270"/>
      <c r="X198" s="270"/>
      <c r="Y198" s="270"/>
      <c r="Z198" s="270"/>
      <c r="AA198" s="270"/>
      <c r="AB198" s="270"/>
      <c r="AC198" s="270"/>
      <c r="AD198" s="270"/>
      <c r="AE198" s="270"/>
      <c r="AF198" s="270"/>
      <c r="AG198" s="270"/>
      <c r="AH198" s="270"/>
      <c r="AI198" s="270"/>
      <c r="AJ198" s="270"/>
      <c r="AK198" s="270"/>
      <c r="AL198" s="270"/>
      <c r="AM198" s="270"/>
    </row>
    <row r="199" spans="2:39">
      <c r="B199" s="270"/>
      <c r="C199" s="270"/>
      <c r="D199" s="270"/>
      <c r="E199" s="270"/>
      <c r="F199" s="270"/>
      <c r="G199" s="270"/>
      <c r="H199" s="270"/>
      <c r="I199" s="270"/>
      <c r="J199" s="270"/>
      <c r="K199" s="270"/>
      <c r="L199" s="270"/>
      <c r="M199" s="270"/>
      <c r="N199" s="270"/>
      <c r="O199" s="270"/>
      <c r="P199" s="35"/>
      <c r="Q199" s="270"/>
      <c r="R199" s="35"/>
      <c r="S199" s="270"/>
      <c r="T199" s="35"/>
      <c r="U199" s="270"/>
      <c r="V199" s="270"/>
      <c r="W199" s="270"/>
      <c r="X199" s="270"/>
      <c r="Y199" s="270"/>
      <c r="Z199" s="270"/>
      <c r="AA199" s="270"/>
      <c r="AB199" s="270"/>
      <c r="AC199" s="270"/>
      <c r="AD199" s="270"/>
      <c r="AE199" s="270"/>
      <c r="AF199" s="270"/>
      <c r="AG199" s="270"/>
      <c r="AH199" s="270"/>
      <c r="AI199" s="270"/>
      <c r="AJ199" s="270"/>
      <c r="AK199" s="270"/>
      <c r="AL199" s="270"/>
      <c r="AM199" s="270"/>
    </row>
    <row r="200" spans="2:39">
      <c r="B200" s="270"/>
      <c r="C200" s="270"/>
      <c r="D200" s="270"/>
      <c r="E200" s="270"/>
      <c r="F200" s="270"/>
      <c r="G200" s="270"/>
      <c r="H200" s="270"/>
      <c r="I200" s="270"/>
      <c r="J200" s="270"/>
      <c r="K200" s="270"/>
      <c r="L200" s="270"/>
      <c r="M200" s="270"/>
      <c r="N200" s="270"/>
      <c r="O200" s="270"/>
      <c r="P200" s="35"/>
      <c r="Q200" s="270"/>
      <c r="R200" s="35"/>
      <c r="S200" s="270"/>
      <c r="T200" s="35"/>
      <c r="U200" s="270"/>
      <c r="V200" s="270"/>
      <c r="W200" s="270"/>
      <c r="X200" s="270"/>
      <c r="Y200" s="270"/>
      <c r="Z200" s="270"/>
      <c r="AA200" s="270"/>
      <c r="AB200" s="270"/>
      <c r="AC200" s="270"/>
      <c r="AD200" s="270"/>
      <c r="AE200" s="270"/>
      <c r="AF200" s="270"/>
      <c r="AG200" s="270"/>
      <c r="AH200" s="270"/>
      <c r="AI200" s="270"/>
      <c r="AJ200" s="270"/>
      <c r="AK200" s="270"/>
      <c r="AL200" s="270"/>
      <c r="AM200" s="270"/>
    </row>
    <row r="201" spans="2:39">
      <c r="B201" s="270"/>
      <c r="C201" s="270"/>
      <c r="D201" s="270"/>
      <c r="E201" s="270"/>
      <c r="F201" s="270"/>
      <c r="G201" s="270"/>
      <c r="H201" s="270"/>
      <c r="I201" s="270"/>
      <c r="J201" s="270"/>
      <c r="K201" s="270"/>
      <c r="L201" s="270"/>
      <c r="M201" s="270"/>
      <c r="N201" s="270"/>
      <c r="O201" s="270"/>
      <c r="P201" s="35"/>
      <c r="Q201" s="270"/>
      <c r="R201" s="35"/>
      <c r="S201" s="270"/>
      <c r="T201" s="35"/>
      <c r="U201" s="270"/>
      <c r="V201" s="270"/>
      <c r="W201" s="270"/>
      <c r="X201" s="270"/>
      <c r="Y201" s="270"/>
      <c r="Z201" s="270"/>
      <c r="AA201" s="270"/>
      <c r="AB201" s="270"/>
      <c r="AC201" s="270"/>
      <c r="AD201" s="270"/>
      <c r="AE201" s="270"/>
      <c r="AF201" s="270"/>
      <c r="AG201" s="270"/>
      <c r="AH201" s="270"/>
      <c r="AI201" s="270"/>
      <c r="AJ201" s="270"/>
      <c r="AK201" s="270"/>
      <c r="AL201" s="270"/>
      <c r="AM201" s="270"/>
    </row>
    <row r="202" spans="2:39">
      <c r="B202" s="270"/>
      <c r="C202" s="270"/>
      <c r="D202" s="270"/>
      <c r="E202" s="270"/>
      <c r="F202" s="270"/>
      <c r="G202" s="270"/>
      <c r="H202" s="270"/>
      <c r="I202" s="270"/>
      <c r="J202" s="270"/>
      <c r="K202" s="270"/>
      <c r="L202" s="270"/>
      <c r="M202" s="270"/>
      <c r="N202" s="270"/>
      <c r="O202" s="270"/>
      <c r="P202" s="35"/>
      <c r="Q202" s="270"/>
      <c r="R202" s="35"/>
      <c r="S202" s="270"/>
      <c r="T202" s="35"/>
      <c r="U202" s="270"/>
      <c r="V202" s="270"/>
      <c r="W202" s="270"/>
      <c r="X202" s="270"/>
      <c r="Y202" s="270"/>
      <c r="Z202" s="270"/>
      <c r="AA202" s="270"/>
      <c r="AB202" s="270"/>
      <c r="AC202" s="270"/>
      <c r="AD202" s="270"/>
      <c r="AE202" s="270"/>
      <c r="AF202" s="270"/>
      <c r="AG202" s="270"/>
      <c r="AH202" s="270"/>
      <c r="AI202" s="270"/>
      <c r="AJ202" s="270"/>
      <c r="AK202" s="270"/>
      <c r="AL202" s="270"/>
      <c r="AM202" s="270"/>
    </row>
    <row r="203" spans="2:39">
      <c r="B203" s="270"/>
      <c r="C203" s="270"/>
      <c r="D203" s="270"/>
      <c r="E203" s="270"/>
      <c r="F203" s="270"/>
      <c r="G203" s="270"/>
      <c r="H203" s="270"/>
      <c r="I203" s="270"/>
      <c r="J203" s="270"/>
      <c r="K203" s="270"/>
      <c r="L203" s="270"/>
      <c r="M203" s="270"/>
      <c r="N203" s="270"/>
      <c r="O203" s="270"/>
      <c r="P203" s="35"/>
      <c r="Q203" s="270"/>
      <c r="R203" s="35"/>
      <c r="S203" s="270"/>
      <c r="T203" s="35"/>
      <c r="U203" s="270"/>
      <c r="V203" s="270"/>
      <c r="W203" s="270"/>
      <c r="X203" s="270"/>
      <c r="Y203" s="270"/>
      <c r="Z203" s="270"/>
      <c r="AA203" s="270"/>
      <c r="AB203" s="270"/>
      <c r="AC203" s="270"/>
      <c r="AD203" s="270"/>
      <c r="AE203" s="270"/>
      <c r="AF203" s="270"/>
      <c r="AG203" s="270"/>
      <c r="AH203" s="270"/>
      <c r="AI203" s="270"/>
      <c r="AJ203" s="270"/>
      <c r="AK203" s="270"/>
      <c r="AL203" s="270"/>
      <c r="AM203" s="270"/>
    </row>
    <row r="204" spans="2:39">
      <c r="B204" s="270"/>
      <c r="C204" s="270"/>
      <c r="D204" s="270"/>
      <c r="E204" s="270"/>
      <c r="F204" s="270"/>
      <c r="G204" s="270"/>
      <c r="H204" s="270"/>
      <c r="I204" s="270"/>
      <c r="J204" s="270"/>
      <c r="K204" s="270"/>
      <c r="L204" s="270"/>
      <c r="M204" s="270"/>
      <c r="N204" s="270"/>
      <c r="O204" s="270"/>
      <c r="P204" s="35"/>
      <c r="Q204" s="270"/>
      <c r="R204" s="35"/>
      <c r="S204" s="270"/>
      <c r="T204" s="35"/>
      <c r="U204" s="270"/>
      <c r="V204" s="270"/>
      <c r="W204" s="270"/>
      <c r="X204" s="270"/>
      <c r="Y204" s="270"/>
      <c r="Z204" s="270"/>
      <c r="AA204" s="270"/>
      <c r="AB204" s="270"/>
      <c r="AC204" s="270"/>
      <c r="AD204" s="270"/>
      <c r="AE204" s="270"/>
      <c r="AF204" s="270"/>
      <c r="AG204" s="270"/>
      <c r="AH204" s="270"/>
      <c r="AI204" s="270"/>
      <c r="AJ204" s="270"/>
      <c r="AK204" s="270"/>
      <c r="AL204" s="270"/>
      <c r="AM204" s="270"/>
    </row>
    <row r="205" spans="2:39">
      <c r="B205" s="270"/>
      <c r="C205" s="270"/>
      <c r="D205" s="270"/>
      <c r="E205" s="270"/>
      <c r="F205" s="270"/>
      <c r="G205" s="270"/>
      <c r="H205" s="270"/>
      <c r="I205" s="270"/>
      <c r="J205" s="270"/>
      <c r="K205" s="270"/>
      <c r="L205" s="270"/>
      <c r="M205" s="270"/>
      <c r="N205" s="270"/>
      <c r="O205" s="270"/>
      <c r="P205" s="35"/>
      <c r="Q205" s="270"/>
      <c r="R205" s="35"/>
      <c r="S205" s="270"/>
      <c r="T205" s="35"/>
      <c r="U205" s="270"/>
      <c r="V205" s="270"/>
      <c r="W205" s="270"/>
      <c r="X205" s="270"/>
      <c r="Y205" s="270"/>
      <c r="Z205" s="270"/>
      <c r="AA205" s="270"/>
      <c r="AB205" s="270"/>
      <c r="AC205" s="270"/>
      <c r="AD205" s="270"/>
      <c r="AE205" s="270"/>
      <c r="AF205" s="270"/>
      <c r="AG205" s="270"/>
      <c r="AH205" s="270"/>
      <c r="AI205" s="270"/>
      <c r="AJ205" s="270"/>
      <c r="AK205" s="270"/>
      <c r="AL205" s="270"/>
      <c r="AM205" s="270"/>
    </row>
    <row r="206" spans="2:39">
      <c r="B206" s="270"/>
      <c r="C206" s="270"/>
      <c r="D206" s="270"/>
      <c r="E206" s="270"/>
      <c r="F206" s="270"/>
      <c r="G206" s="270"/>
      <c r="H206" s="270"/>
      <c r="I206" s="270"/>
      <c r="J206" s="270"/>
      <c r="K206" s="270"/>
      <c r="L206" s="270"/>
      <c r="M206" s="270"/>
      <c r="N206" s="270"/>
      <c r="O206" s="270"/>
      <c r="P206" s="35"/>
      <c r="Q206" s="270"/>
      <c r="R206" s="35"/>
      <c r="S206" s="270"/>
      <c r="T206" s="35"/>
      <c r="U206" s="270"/>
      <c r="V206" s="270"/>
      <c r="W206" s="270"/>
      <c r="X206" s="270"/>
      <c r="Y206" s="270"/>
      <c r="Z206" s="270"/>
      <c r="AA206" s="270"/>
      <c r="AB206" s="270"/>
      <c r="AC206" s="270"/>
      <c r="AD206" s="270"/>
      <c r="AE206" s="270"/>
      <c r="AF206" s="270"/>
      <c r="AG206" s="270"/>
      <c r="AH206" s="270"/>
      <c r="AI206" s="270"/>
      <c r="AJ206" s="270"/>
      <c r="AK206" s="270"/>
      <c r="AL206" s="270"/>
      <c r="AM206" s="270"/>
    </row>
    <row r="207" spans="2:39">
      <c r="B207" s="270"/>
      <c r="C207" s="270"/>
      <c r="D207" s="270"/>
      <c r="E207" s="270"/>
      <c r="F207" s="270"/>
      <c r="G207" s="270"/>
      <c r="H207" s="270"/>
      <c r="I207" s="270"/>
      <c r="J207" s="270"/>
      <c r="K207" s="270"/>
      <c r="L207" s="270"/>
      <c r="M207" s="270"/>
      <c r="N207" s="270"/>
      <c r="O207" s="270"/>
      <c r="P207" s="35"/>
      <c r="Q207" s="270"/>
      <c r="R207" s="35"/>
      <c r="S207" s="270"/>
      <c r="T207" s="35"/>
      <c r="U207" s="270"/>
      <c r="V207" s="270"/>
      <c r="W207" s="270"/>
      <c r="X207" s="270"/>
      <c r="Y207" s="270"/>
      <c r="Z207" s="270"/>
      <c r="AA207" s="270"/>
      <c r="AB207" s="270"/>
      <c r="AC207" s="270"/>
      <c r="AD207" s="270"/>
      <c r="AE207" s="270"/>
      <c r="AF207" s="270"/>
      <c r="AG207" s="270"/>
      <c r="AH207" s="270"/>
      <c r="AI207" s="270"/>
      <c r="AJ207" s="270"/>
      <c r="AK207" s="270"/>
      <c r="AL207" s="270"/>
      <c r="AM207" s="270"/>
    </row>
    <row r="208" spans="2:39">
      <c r="B208" s="270"/>
      <c r="C208" s="270"/>
      <c r="D208" s="270"/>
      <c r="E208" s="270"/>
      <c r="F208" s="270"/>
      <c r="G208" s="270"/>
      <c r="H208" s="270"/>
      <c r="I208" s="270"/>
      <c r="J208" s="270"/>
      <c r="K208" s="270"/>
      <c r="L208" s="270"/>
      <c r="M208" s="270"/>
      <c r="N208" s="270"/>
      <c r="O208" s="270"/>
      <c r="P208" s="35"/>
      <c r="Q208" s="270"/>
      <c r="R208" s="35"/>
      <c r="S208" s="270"/>
      <c r="T208" s="35"/>
      <c r="U208" s="270"/>
      <c r="V208" s="270"/>
      <c r="W208" s="270"/>
      <c r="X208" s="270"/>
      <c r="Y208" s="270"/>
      <c r="Z208" s="270"/>
      <c r="AA208" s="270"/>
      <c r="AB208" s="270"/>
      <c r="AC208" s="270"/>
      <c r="AD208" s="270"/>
      <c r="AE208" s="270"/>
      <c r="AF208" s="270"/>
      <c r="AG208" s="270"/>
      <c r="AH208" s="270"/>
      <c r="AI208" s="270"/>
      <c r="AJ208" s="270"/>
      <c r="AK208" s="270"/>
      <c r="AL208" s="270"/>
      <c r="AM208" s="270"/>
    </row>
    <row r="209" spans="2:39">
      <c r="B209" s="270"/>
      <c r="C209" s="270"/>
      <c r="D209" s="270"/>
      <c r="E209" s="270"/>
      <c r="F209" s="270"/>
      <c r="G209" s="270"/>
      <c r="H209" s="270"/>
      <c r="I209" s="270"/>
      <c r="J209" s="270"/>
      <c r="K209" s="270"/>
      <c r="L209" s="270"/>
      <c r="M209" s="270"/>
      <c r="N209" s="270"/>
      <c r="O209" s="270"/>
      <c r="P209" s="35"/>
      <c r="Q209" s="270"/>
      <c r="R209" s="35"/>
      <c r="S209" s="270"/>
      <c r="T209" s="35"/>
      <c r="U209" s="270"/>
      <c r="V209" s="270"/>
      <c r="W209" s="270"/>
      <c r="X209" s="270"/>
      <c r="Y209" s="270"/>
      <c r="Z209" s="270"/>
      <c r="AA209" s="270"/>
      <c r="AB209" s="270"/>
      <c r="AC209" s="270"/>
      <c r="AD209" s="270"/>
      <c r="AE209" s="270"/>
      <c r="AF209" s="270"/>
      <c r="AG209" s="270"/>
      <c r="AH209" s="270"/>
      <c r="AI209" s="270"/>
      <c r="AJ209" s="270"/>
      <c r="AK209" s="270"/>
      <c r="AL209" s="270"/>
      <c r="AM209" s="270"/>
    </row>
    <row r="210" spans="2:39">
      <c r="B210" s="270"/>
      <c r="C210" s="270"/>
      <c r="D210" s="270"/>
      <c r="E210" s="270"/>
      <c r="F210" s="270"/>
      <c r="G210" s="270"/>
      <c r="H210" s="270"/>
      <c r="I210" s="270"/>
      <c r="J210" s="270"/>
      <c r="K210" s="270"/>
      <c r="L210" s="270"/>
      <c r="M210" s="270"/>
      <c r="N210" s="270"/>
      <c r="O210" s="270"/>
      <c r="P210" s="35"/>
      <c r="Q210" s="270"/>
      <c r="R210" s="35"/>
      <c r="S210" s="270"/>
      <c r="T210" s="35"/>
      <c r="U210" s="270"/>
      <c r="V210" s="270"/>
      <c r="W210" s="270"/>
      <c r="X210" s="270"/>
      <c r="Y210" s="270"/>
      <c r="Z210" s="270"/>
      <c r="AA210" s="270"/>
      <c r="AB210" s="270"/>
      <c r="AC210" s="270"/>
      <c r="AD210" s="270"/>
      <c r="AE210" s="270"/>
      <c r="AF210" s="270"/>
      <c r="AG210" s="270"/>
      <c r="AH210" s="270"/>
      <c r="AI210" s="270"/>
      <c r="AJ210" s="270"/>
      <c r="AK210" s="270"/>
      <c r="AL210" s="270"/>
      <c r="AM210" s="270"/>
    </row>
    <row r="211" spans="2:39">
      <c r="B211" s="270"/>
      <c r="C211" s="270"/>
      <c r="D211" s="270"/>
      <c r="E211" s="270"/>
      <c r="F211" s="270"/>
      <c r="G211" s="270"/>
      <c r="H211" s="270"/>
      <c r="I211" s="270"/>
      <c r="J211" s="270"/>
      <c r="K211" s="270"/>
      <c r="L211" s="270"/>
      <c r="M211" s="270"/>
      <c r="N211" s="270"/>
      <c r="O211" s="270"/>
      <c r="P211" s="35"/>
      <c r="Q211" s="270"/>
      <c r="R211" s="35"/>
      <c r="S211" s="270"/>
      <c r="T211" s="35"/>
      <c r="U211" s="270"/>
      <c r="V211" s="270"/>
      <c r="W211" s="270"/>
      <c r="X211" s="270"/>
      <c r="Y211" s="270"/>
      <c r="Z211" s="270"/>
      <c r="AA211" s="270"/>
      <c r="AB211" s="270"/>
      <c r="AC211" s="270"/>
      <c r="AD211" s="270"/>
      <c r="AE211" s="270"/>
      <c r="AF211" s="270"/>
      <c r="AG211" s="270"/>
      <c r="AH211" s="270"/>
      <c r="AI211" s="270"/>
      <c r="AJ211" s="270"/>
      <c r="AK211" s="270"/>
      <c r="AL211" s="270"/>
      <c r="AM211" s="270"/>
    </row>
    <row r="212" spans="2:39">
      <c r="B212" s="270"/>
      <c r="C212" s="270"/>
      <c r="D212" s="270"/>
      <c r="E212" s="270"/>
      <c r="F212" s="270"/>
      <c r="G212" s="270"/>
      <c r="H212" s="270"/>
      <c r="I212" s="270"/>
      <c r="J212" s="270"/>
      <c r="K212" s="270"/>
      <c r="L212" s="270"/>
      <c r="M212" s="270"/>
      <c r="N212" s="270"/>
      <c r="O212" s="270"/>
      <c r="P212" s="35"/>
      <c r="Q212" s="270"/>
      <c r="R212" s="35"/>
      <c r="S212" s="270"/>
      <c r="T212" s="35"/>
      <c r="U212" s="270"/>
      <c r="V212" s="270"/>
      <c r="W212" s="270"/>
      <c r="X212" s="270"/>
      <c r="Y212" s="270"/>
      <c r="Z212" s="270"/>
      <c r="AA212" s="270"/>
      <c r="AB212" s="270"/>
      <c r="AC212" s="270"/>
      <c r="AD212" s="270"/>
      <c r="AE212" s="270"/>
      <c r="AF212" s="270"/>
      <c r="AG212" s="270"/>
      <c r="AH212" s="270"/>
      <c r="AI212" s="270"/>
      <c r="AJ212" s="270"/>
      <c r="AK212" s="270"/>
      <c r="AL212" s="270"/>
      <c r="AM212" s="270"/>
    </row>
    <row r="213" spans="2:39">
      <c r="B213" s="270"/>
      <c r="C213" s="270"/>
      <c r="D213" s="270"/>
      <c r="E213" s="270"/>
      <c r="F213" s="270"/>
      <c r="G213" s="270"/>
      <c r="H213" s="270"/>
      <c r="I213" s="270"/>
      <c r="J213" s="270"/>
      <c r="K213" s="270"/>
      <c r="L213" s="270"/>
      <c r="M213" s="270"/>
      <c r="N213" s="270"/>
      <c r="O213" s="270"/>
      <c r="P213" s="35"/>
      <c r="Q213" s="270"/>
      <c r="R213" s="35"/>
      <c r="S213" s="270"/>
      <c r="T213" s="35"/>
      <c r="U213" s="270"/>
      <c r="V213" s="270"/>
      <c r="W213" s="270"/>
      <c r="X213" s="270"/>
      <c r="Y213" s="270"/>
      <c r="Z213" s="270"/>
      <c r="AA213" s="270"/>
      <c r="AB213" s="270"/>
      <c r="AC213" s="270"/>
      <c r="AD213" s="270"/>
      <c r="AE213" s="270"/>
      <c r="AF213" s="270"/>
      <c r="AG213" s="270"/>
      <c r="AH213" s="270"/>
      <c r="AI213" s="270"/>
      <c r="AJ213" s="270"/>
      <c r="AK213" s="270"/>
      <c r="AL213" s="270"/>
      <c r="AM213" s="270"/>
    </row>
    <row r="214" spans="2:39">
      <c r="B214" s="270"/>
      <c r="C214" s="270"/>
      <c r="D214" s="270"/>
      <c r="E214" s="270"/>
      <c r="F214" s="270"/>
      <c r="G214" s="270"/>
      <c r="H214" s="270"/>
      <c r="I214" s="270"/>
      <c r="J214" s="270"/>
      <c r="K214" s="270"/>
      <c r="L214" s="270"/>
      <c r="M214" s="270"/>
      <c r="N214" s="270"/>
      <c r="O214" s="270"/>
      <c r="P214" s="35"/>
      <c r="Q214" s="270"/>
      <c r="R214" s="35"/>
      <c r="S214" s="270"/>
      <c r="T214" s="35"/>
      <c r="U214" s="270"/>
      <c r="V214" s="270"/>
      <c r="W214" s="270"/>
      <c r="X214" s="270"/>
      <c r="Y214" s="270"/>
      <c r="Z214" s="270"/>
      <c r="AA214" s="270"/>
      <c r="AB214" s="270"/>
      <c r="AC214" s="270"/>
      <c r="AD214" s="270"/>
      <c r="AE214" s="270"/>
      <c r="AF214" s="270"/>
      <c r="AG214" s="270"/>
      <c r="AH214" s="270"/>
      <c r="AI214" s="270"/>
      <c r="AJ214" s="270"/>
      <c r="AK214" s="270"/>
      <c r="AL214" s="270"/>
      <c r="AM214" s="270"/>
    </row>
    <row r="215" spans="2:39">
      <c r="B215" s="270"/>
      <c r="C215" s="270"/>
      <c r="D215" s="270"/>
      <c r="E215" s="270"/>
      <c r="F215" s="270"/>
      <c r="G215" s="270"/>
      <c r="H215" s="270"/>
      <c r="I215" s="270"/>
      <c r="J215" s="270"/>
      <c r="K215" s="270"/>
      <c r="L215" s="270"/>
      <c r="M215" s="270"/>
      <c r="N215" s="270"/>
      <c r="O215" s="270"/>
      <c r="P215" s="35"/>
      <c r="Q215" s="270"/>
      <c r="R215" s="35"/>
      <c r="S215" s="270"/>
      <c r="T215" s="35"/>
      <c r="U215" s="270"/>
      <c r="V215" s="270"/>
      <c r="W215" s="270"/>
      <c r="X215" s="270"/>
      <c r="Y215" s="270"/>
      <c r="Z215" s="270"/>
      <c r="AA215" s="270"/>
      <c r="AB215" s="270"/>
      <c r="AC215" s="270"/>
      <c r="AD215" s="270"/>
      <c r="AE215" s="270"/>
      <c r="AF215" s="270"/>
      <c r="AG215" s="270"/>
      <c r="AH215" s="270"/>
      <c r="AI215" s="270"/>
      <c r="AJ215" s="270"/>
      <c r="AK215" s="270"/>
      <c r="AL215" s="270"/>
      <c r="AM215" s="270"/>
    </row>
    <row r="216" spans="2:39">
      <c r="B216" s="270"/>
      <c r="C216" s="270"/>
      <c r="D216" s="270"/>
      <c r="E216" s="270"/>
      <c r="F216" s="270"/>
      <c r="G216" s="270"/>
      <c r="H216" s="270"/>
      <c r="I216" s="270"/>
      <c r="J216" s="270"/>
      <c r="K216" s="270"/>
      <c r="L216" s="270"/>
      <c r="M216" s="270"/>
      <c r="N216" s="270"/>
      <c r="O216" s="270"/>
      <c r="P216" s="35"/>
      <c r="Q216" s="270"/>
      <c r="R216" s="35"/>
      <c r="S216" s="270"/>
      <c r="T216" s="35"/>
      <c r="U216" s="270"/>
      <c r="V216" s="270"/>
      <c r="W216" s="270"/>
      <c r="X216" s="270"/>
      <c r="Y216" s="270"/>
      <c r="Z216" s="270"/>
      <c r="AA216" s="270"/>
      <c r="AB216" s="270"/>
      <c r="AC216" s="270"/>
      <c r="AD216" s="270"/>
      <c r="AE216" s="270"/>
      <c r="AF216" s="270"/>
      <c r="AG216" s="270"/>
      <c r="AH216" s="270"/>
      <c r="AI216" s="270"/>
      <c r="AJ216" s="270"/>
      <c r="AK216" s="270"/>
      <c r="AL216" s="270"/>
      <c r="AM216" s="270"/>
    </row>
    <row r="217" spans="2:39">
      <c r="B217" s="270"/>
      <c r="C217" s="270"/>
      <c r="D217" s="270"/>
      <c r="E217" s="270"/>
      <c r="F217" s="270"/>
      <c r="G217" s="270"/>
      <c r="H217" s="270"/>
      <c r="I217" s="270"/>
      <c r="J217" s="270"/>
      <c r="K217" s="270"/>
      <c r="L217" s="270"/>
      <c r="M217" s="270"/>
      <c r="N217" s="270"/>
      <c r="O217" s="270"/>
      <c r="P217" s="35"/>
      <c r="Q217" s="270"/>
      <c r="R217" s="35"/>
      <c r="S217" s="270"/>
      <c r="T217" s="35"/>
      <c r="U217" s="270"/>
      <c r="V217" s="270"/>
      <c r="W217" s="270"/>
      <c r="X217" s="270"/>
      <c r="Y217" s="270"/>
      <c r="Z217" s="270"/>
      <c r="AA217" s="270"/>
      <c r="AB217" s="270"/>
      <c r="AC217" s="270"/>
      <c r="AD217" s="270"/>
      <c r="AE217" s="270"/>
      <c r="AF217" s="270"/>
      <c r="AG217" s="270"/>
      <c r="AH217" s="270"/>
      <c r="AI217" s="270"/>
      <c r="AJ217" s="270"/>
      <c r="AK217" s="270"/>
      <c r="AL217" s="270"/>
      <c r="AM217" s="270"/>
    </row>
    <row r="218" spans="2:39">
      <c r="B218" s="270"/>
      <c r="C218" s="270"/>
      <c r="D218" s="270"/>
      <c r="E218" s="270"/>
      <c r="F218" s="270"/>
      <c r="G218" s="270"/>
      <c r="H218" s="270"/>
      <c r="I218" s="270"/>
      <c r="J218" s="270"/>
      <c r="K218" s="270"/>
      <c r="L218" s="270"/>
      <c r="M218" s="270"/>
      <c r="N218" s="270"/>
      <c r="O218" s="270"/>
      <c r="P218" s="35"/>
      <c r="Q218" s="270"/>
      <c r="R218" s="35"/>
      <c r="S218" s="270"/>
      <c r="T218" s="35"/>
      <c r="U218" s="270"/>
      <c r="V218" s="270"/>
      <c r="W218" s="270"/>
      <c r="X218" s="270"/>
      <c r="Y218" s="270"/>
      <c r="Z218" s="270"/>
      <c r="AA218" s="270"/>
      <c r="AB218" s="270"/>
      <c r="AC218" s="270"/>
      <c r="AD218" s="270"/>
      <c r="AE218" s="270"/>
      <c r="AF218" s="270"/>
      <c r="AG218" s="270"/>
      <c r="AH218" s="270"/>
      <c r="AI218" s="270"/>
      <c r="AJ218" s="270"/>
      <c r="AK218" s="270"/>
      <c r="AL218" s="270"/>
      <c r="AM218" s="270"/>
    </row>
    <row r="219" spans="2:39">
      <c r="B219" s="270"/>
      <c r="C219" s="270"/>
      <c r="D219" s="270"/>
      <c r="E219" s="270"/>
      <c r="F219" s="270"/>
      <c r="G219" s="270"/>
      <c r="H219" s="270"/>
      <c r="I219" s="270"/>
      <c r="J219" s="270"/>
      <c r="K219" s="270"/>
      <c r="L219" s="270"/>
      <c r="M219" s="270"/>
      <c r="N219" s="270"/>
      <c r="O219" s="270"/>
      <c r="P219" s="35"/>
      <c r="Q219" s="270"/>
      <c r="R219" s="35"/>
      <c r="S219" s="270"/>
      <c r="T219" s="35"/>
      <c r="U219" s="270"/>
      <c r="V219" s="270"/>
      <c r="W219" s="270"/>
      <c r="X219" s="270"/>
      <c r="Y219" s="270"/>
      <c r="Z219" s="270"/>
      <c r="AA219" s="270"/>
      <c r="AB219" s="270"/>
      <c r="AC219" s="270"/>
      <c r="AD219" s="270"/>
      <c r="AE219" s="270"/>
      <c r="AF219" s="270"/>
      <c r="AG219" s="270"/>
      <c r="AH219" s="270"/>
      <c r="AI219" s="270"/>
      <c r="AJ219" s="270"/>
      <c r="AK219" s="270"/>
      <c r="AL219" s="270"/>
      <c r="AM219" s="270"/>
    </row>
    <row r="220" spans="2:39">
      <c r="B220" s="270"/>
      <c r="C220" s="270"/>
      <c r="D220" s="270"/>
      <c r="E220" s="270"/>
      <c r="F220" s="270"/>
      <c r="G220" s="270"/>
      <c r="H220" s="270"/>
      <c r="I220" s="270"/>
      <c r="J220" s="270"/>
      <c r="K220" s="270"/>
      <c r="L220" s="270"/>
      <c r="M220" s="270"/>
      <c r="N220" s="270"/>
      <c r="O220" s="270"/>
      <c r="P220" s="35"/>
      <c r="Q220" s="270"/>
      <c r="R220" s="35"/>
      <c r="S220" s="270"/>
      <c r="T220" s="35"/>
      <c r="U220" s="270"/>
      <c r="V220" s="270"/>
      <c r="W220" s="270"/>
      <c r="X220" s="270"/>
      <c r="Y220" s="270"/>
      <c r="Z220" s="270"/>
      <c r="AA220" s="270"/>
      <c r="AB220" s="270"/>
      <c r="AC220" s="270"/>
      <c r="AD220" s="270"/>
      <c r="AE220" s="270"/>
      <c r="AF220" s="270"/>
      <c r="AG220" s="270"/>
      <c r="AH220" s="270"/>
      <c r="AI220" s="270"/>
      <c r="AJ220" s="270"/>
      <c r="AK220" s="270"/>
      <c r="AL220" s="270"/>
      <c r="AM220" s="270"/>
    </row>
    <row r="221" spans="2:39">
      <c r="B221" s="270"/>
      <c r="C221" s="270"/>
      <c r="D221" s="270"/>
      <c r="E221" s="270"/>
      <c r="F221" s="270"/>
      <c r="G221" s="270"/>
      <c r="H221" s="270"/>
      <c r="I221" s="270"/>
      <c r="J221" s="270"/>
      <c r="K221" s="270"/>
      <c r="L221" s="270"/>
      <c r="M221" s="270"/>
      <c r="N221" s="270"/>
      <c r="O221" s="270"/>
      <c r="P221" s="35"/>
      <c r="Q221" s="270"/>
      <c r="R221" s="35"/>
      <c r="S221" s="270"/>
      <c r="T221" s="35"/>
      <c r="U221" s="270"/>
      <c r="V221" s="270"/>
      <c r="W221" s="270"/>
      <c r="X221" s="270"/>
      <c r="Y221" s="270"/>
      <c r="Z221" s="270"/>
      <c r="AA221" s="270"/>
      <c r="AB221" s="270"/>
      <c r="AC221" s="270"/>
      <c r="AD221" s="270"/>
      <c r="AE221" s="270"/>
      <c r="AF221" s="270"/>
      <c r="AG221" s="270"/>
      <c r="AH221" s="270"/>
      <c r="AI221" s="270"/>
      <c r="AJ221" s="270"/>
      <c r="AK221" s="270"/>
      <c r="AL221" s="270"/>
      <c r="AM221" s="270"/>
    </row>
    <row r="222" spans="2:39">
      <c r="B222" s="270"/>
      <c r="C222" s="270"/>
      <c r="D222" s="270"/>
      <c r="E222" s="270"/>
      <c r="F222" s="270"/>
      <c r="G222" s="270"/>
      <c r="H222" s="270"/>
      <c r="I222" s="270"/>
      <c r="J222" s="270"/>
      <c r="K222" s="270"/>
      <c r="L222" s="270"/>
      <c r="M222" s="270"/>
      <c r="N222" s="270"/>
      <c r="O222" s="270"/>
      <c r="P222" s="35"/>
      <c r="Q222" s="270"/>
      <c r="R222" s="35"/>
      <c r="S222" s="270"/>
      <c r="T222" s="35"/>
      <c r="U222" s="270"/>
      <c r="V222" s="270"/>
      <c r="W222" s="270"/>
      <c r="X222" s="270"/>
      <c r="Y222" s="270"/>
      <c r="Z222" s="270"/>
      <c r="AA222" s="270"/>
      <c r="AB222" s="270"/>
      <c r="AC222" s="270"/>
      <c r="AD222" s="270"/>
      <c r="AE222" s="270"/>
      <c r="AF222" s="270"/>
      <c r="AG222" s="270"/>
      <c r="AH222" s="270"/>
      <c r="AI222" s="270"/>
      <c r="AJ222" s="270"/>
      <c r="AK222" s="270"/>
      <c r="AL222" s="270"/>
      <c r="AM222" s="270"/>
    </row>
    <row r="223" spans="2:39">
      <c r="B223" s="270"/>
      <c r="C223" s="270"/>
      <c r="D223" s="270"/>
      <c r="E223" s="270"/>
      <c r="F223" s="270"/>
      <c r="G223" s="270"/>
      <c r="H223" s="270"/>
      <c r="I223" s="270"/>
      <c r="J223" s="270"/>
      <c r="K223" s="270"/>
      <c r="L223" s="270"/>
      <c r="M223" s="270"/>
      <c r="N223" s="270"/>
      <c r="O223" s="270"/>
      <c r="P223" s="35"/>
      <c r="Q223" s="270"/>
      <c r="R223" s="35"/>
      <c r="S223" s="270"/>
      <c r="T223" s="35"/>
      <c r="U223" s="270"/>
      <c r="V223" s="270"/>
      <c r="W223" s="270"/>
      <c r="X223" s="270"/>
      <c r="Y223" s="270"/>
      <c r="Z223" s="270"/>
      <c r="AA223" s="270"/>
      <c r="AB223" s="270"/>
      <c r="AC223" s="270"/>
      <c r="AD223" s="270"/>
      <c r="AE223" s="270"/>
      <c r="AF223" s="270"/>
      <c r="AG223" s="270"/>
      <c r="AH223" s="270"/>
      <c r="AI223" s="270"/>
      <c r="AJ223" s="270"/>
      <c r="AK223" s="270"/>
      <c r="AL223" s="270"/>
      <c r="AM223" s="270"/>
    </row>
    <row r="224" spans="2:39">
      <c r="B224" s="270"/>
      <c r="C224" s="270"/>
      <c r="D224" s="270"/>
      <c r="E224" s="270"/>
      <c r="F224" s="270"/>
      <c r="G224" s="270"/>
      <c r="H224" s="270"/>
      <c r="I224" s="270"/>
      <c r="J224" s="270"/>
      <c r="K224" s="270"/>
      <c r="L224" s="270"/>
      <c r="M224" s="270"/>
      <c r="N224" s="270"/>
      <c r="O224" s="270"/>
      <c r="P224" s="35"/>
      <c r="Q224" s="270"/>
      <c r="R224" s="35"/>
      <c r="S224" s="270"/>
      <c r="T224" s="35"/>
      <c r="U224" s="270"/>
      <c r="V224" s="270"/>
      <c r="W224" s="270"/>
      <c r="X224" s="270"/>
      <c r="Y224" s="270"/>
      <c r="Z224" s="270"/>
      <c r="AA224" s="270"/>
      <c r="AB224" s="270"/>
      <c r="AC224" s="270"/>
      <c r="AD224" s="270"/>
      <c r="AE224" s="270"/>
      <c r="AF224" s="270"/>
      <c r="AG224" s="270"/>
      <c r="AH224" s="270"/>
      <c r="AI224" s="270"/>
      <c r="AJ224" s="270"/>
      <c r="AK224" s="270"/>
      <c r="AL224" s="270"/>
      <c r="AM224" s="270"/>
    </row>
    <row r="225" spans="2:39">
      <c r="B225" s="270"/>
      <c r="C225" s="270"/>
      <c r="D225" s="270"/>
      <c r="E225" s="270"/>
      <c r="F225" s="270"/>
      <c r="G225" s="270"/>
      <c r="H225" s="270"/>
      <c r="I225" s="270"/>
      <c r="J225" s="270"/>
      <c r="K225" s="270"/>
      <c r="L225" s="270"/>
      <c r="M225" s="270"/>
      <c r="N225" s="270"/>
      <c r="O225" s="270"/>
      <c r="P225" s="35"/>
      <c r="Q225" s="270"/>
      <c r="R225" s="35"/>
      <c r="S225" s="270"/>
      <c r="T225" s="35"/>
      <c r="U225" s="270"/>
      <c r="V225" s="270"/>
      <c r="W225" s="270"/>
      <c r="X225" s="270"/>
      <c r="Y225" s="270"/>
      <c r="Z225" s="270"/>
      <c r="AA225" s="270"/>
      <c r="AB225" s="270"/>
      <c r="AC225" s="270"/>
      <c r="AD225" s="270"/>
      <c r="AE225" s="270"/>
      <c r="AF225" s="270"/>
      <c r="AG225" s="270"/>
      <c r="AH225" s="270"/>
      <c r="AI225" s="270"/>
      <c r="AJ225" s="270"/>
      <c r="AK225" s="270"/>
      <c r="AL225" s="270"/>
      <c r="AM225" s="270"/>
    </row>
    <row r="226" spans="2:39">
      <c r="B226" s="270"/>
      <c r="C226" s="270"/>
      <c r="D226" s="270"/>
      <c r="E226" s="270"/>
      <c r="F226" s="270"/>
      <c r="G226" s="270"/>
      <c r="H226" s="270"/>
      <c r="I226" s="270"/>
      <c r="J226" s="270"/>
      <c r="K226" s="270"/>
      <c r="L226" s="270"/>
      <c r="M226" s="270"/>
      <c r="N226" s="270"/>
      <c r="O226" s="270"/>
      <c r="P226" s="35"/>
      <c r="Q226" s="270"/>
      <c r="R226" s="35"/>
      <c r="S226" s="270"/>
      <c r="T226" s="35"/>
      <c r="U226" s="270"/>
      <c r="V226" s="270"/>
      <c r="W226" s="270"/>
      <c r="X226" s="270"/>
      <c r="Y226" s="270"/>
      <c r="Z226" s="270"/>
      <c r="AA226" s="270"/>
      <c r="AB226" s="270"/>
      <c r="AC226" s="270"/>
      <c r="AD226" s="270"/>
      <c r="AE226" s="270"/>
      <c r="AF226" s="270"/>
      <c r="AG226" s="270"/>
      <c r="AH226" s="270"/>
      <c r="AI226" s="270"/>
      <c r="AJ226" s="270"/>
      <c r="AK226" s="270"/>
      <c r="AL226" s="270"/>
      <c r="AM226" s="270"/>
    </row>
    <row r="227" spans="2:39">
      <c r="B227" s="270"/>
      <c r="C227" s="270"/>
      <c r="D227" s="270"/>
      <c r="E227" s="270"/>
      <c r="F227" s="270"/>
      <c r="G227" s="270"/>
      <c r="H227" s="270"/>
      <c r="I227" s="270"/>
      <c r="J227" s="270"/>
      <c r="K227" s="270"/>
      <c r="L227" s="270"/>
      <c r="M227" s="270"/>
      <c r="N227" s="270"/>
      <c r="O227" s="270"/>
      <c r="P227" s="35"/>
      <c r="Q227" s="270"/>
      <c r="R227" s="35"/>
      <c r="S227" s="270"/>
      <c r="T227" s="35"/>
      <c r="U227" s="270"/>
      <c r="V227" s="270"/>
      <c r="W227" s="270"/>
      <c r="X227" s="270"/>
      <c r="Y227" s="270"/>
      <c r="Z227" s="270"/>
      <c r="AA227" s="270"/>
      <c r="AB227" s="270"/>
      <c r="AC227" s="270"/>
      <c r="AD227" s="270"/>
      <c r="AE227" s="270"/>
      <c r="AF227" s="270"/>
      <c r="AG227" s="270"/>
      <c r="AH227" s="270"/>
      <c r="AI227" s="270"/>
      <c r="AJ227" s="270"/>
      <c r="AK227" s="270"/>
      <c r="AL227" s="270"/>
      <c r="AM227" s="270"/>
    </row>
    <row r="228" spans="2:39">
      <c r="B228" s="270"/>
      <c r="C228" s="270"/>
      <c r="D228" s="270"/>
      <c r="E228" s="270"/>
      <c r="F228" s="270"/>
      <c r="G228" s="270"/>
      <c r="H228" s="270"/>
      <c r="I228" s="270"/>
      <c r="J228" s="270"/>
      <c r="K228" s="270"/>
      <c r="L228" s="270"/>
      <c r="M228" s="270"/>
      <c r="N228" s="270"/>
      <c r="O228" s="270"/>
      <c r="P228" s="35"/>
      <c r="Q228" s="270"/>
      <c r="R228" s="35"/>
      <c r="S228" s="270"/>
      <c r="T228" s="35"/>
      <c r="U228" s="270"/>
      <c r="V228" s="270"/>
      <c r="W228" s="270"/>
      <c r="X228" s="270"/>
      <c r="Y228" s="270"/>
      <c r="Z228" s="270"/>
      <c r="AA228" s="270"/>
      <c r="AB228" s="270"/>
      <c r="AC228" s="270"/>
      <c r="AD228" s="270"/>
      <c r="AE228" s="270"/>
      <c r="AF228" s="270"/>
      <c r="AG228" s="270"/>
      <c r="AH228" s="270"/>
      <c r="AI228" s="270"/>
      <c r="AJ228" s="270"/>
      <c r="AK228" s="270"/>
      <c r="AL228" s="270"/>
      <c r="AM228" s="270"/>
    </row>
    <row r="229" spans="2:39">
      <c r="B229" s="270"/>
      <c r="C229" s="270"/>
      <c r="D229" s="270"/>
      <c r="E229" s="270"/>
      <c r="F229" s="270"/>
      <c r="G229" s="270"/>
      <c r="H229" s="270"/>
      <c r="I229" s="270"/>
      <c r="J229" s="270"/>
      <c r="K229" s="270"/>
      <c r="L229" s="270"/>
      <c r="M229" s="270"/>
      <c r="N229" s="270"/>
      <c r="O229" s="270"/>
      <c r="P229" s="35"/>
      <c r="Q229" s="270"/>
      <c r="R229" s="35"/>
      <c r="S229" s="270"/>
      <c r="T229" s="35"/>
      <c r="U229" s="270"/>
      <c r="V229" s="270"/>
      <c r="W229" s="270"/>
      <c r="X229" s="270"/>
      <c r="Y229" s="270"/>
      <c r="Z229" s="270"/>
      <c r="AA229" s="270"/>
      <c r="AB229" s="270"/>
      <c r="AC229" s="270"/>
      <c r="AD229" s="270"/>
      <c r="AE229" s="270"/>
      <c r="AF229" s="270"/>
      <c r="AG229" s="270"/>
      <c r="AH229" s="270"/>
      <c r="AI229" s="270"/>
      <c r="AJ229" s="270"/>
      <c r="AK229" s="270"/>
      <c r="AL229" s="270"/>
      <c r="AM229" s="270"/>
    </row>
    <row r="230" spans="2:39">
      <c r="B230" s="270"/>
      <c r="C230" s="270"/>
      <c r="D230" s="270"/>
      <c r="E230" s="270"/>
      <c r="F230" s="270"/>
      <c r="G230" s="270"/>
      <c r="H230" s="270"/>
      <c r="I230" s="270"/>
      <c r="J230" s="270"/>
      <c r="K230" s="270"/>
      <c r="L230" s="270"/>
      <c r="M230" s="270"/>
      <c r="N230" s="270"/>
      <c r="O230" s="270"/>
      <c r="P230" s="35"/>
      <c r="Q230" s="270"/>
      <c r="R230" s="35"/>
      <c r="S230" s="270"/>
      <c r="T230" s="35"/>
      <c r="U230" s="270"/>
      <c r="V230" s="270"/>
      <c r="W230" s="270"/>
      <c r="X230" s="270"/>
      <c r="Y230" s="270"/>
      <c r="Z230" s="270"/>
      <c r="AA230" s="270"/>
      <c r="AB230" s="270"/>
      <c r="AC230" s="270"/>
      <c r="AD230" s="270"/>
      <c r="AE230" s="270"/>
      <c r="AF230" s="270"/>
      <c r="AG230" s="270"/>
      <c r="AH230" s="270"/>
      <c r="AI230" s="270"/>
      <c r="AJ230" s="270"/>
      <c r="AK230" s="270"/>
      <c r="AL230" s="270"/>
      <c r="AM230" s="270"/>
    </row>
    <row r="231" spans="2:39">
      <c r="B231" s="270"/>
      <c r="C231" s="270"/>
      <c r="D231" s="270"/>
      <c r="E231" s="270"/>
      <c r="F231" s="270"/>
      <c r="G231" s="270"/>
      <c r="H231" s="270"/>
      <c r="I231" s="270"/>
      <c r="J231" s="270"/>
      <c r="K231" s="270"/>
      <c r="L231" s="270"/>
      <c r="M231" s="270"/>
      <c r="N231" s="270"/>
      <c r="O231" s="270"/>
      <c r="P231" s="35"/>
      <c r="Q231" s="270"/>
      <c r="R231" s="35"/>
      <c r="S231" s="270"/>
      <c r="T231" s="35"/>
      <c r="U231" s="270"/>
      <c r="V231" s="270"/>
      <c r="W231" s="270"/>
      <c r="X231" s="270"/>
      <c r="Y231" s="270"/>
      <c r="Z231" s="270"/>
      <c r="AA231" s="270"/>
      <c r="AB231" s="270"/>
      <c r="AC231" s="270"/>
      <c r="AD231" s="270"/>
      <c r="AE231" s="270"/>
      <c r="AF231" s="270"/>
      <c r="AG231" s="270"/>
      <c r="AH231" s="270"/>
      <c r="AI231" s="270"/>
      <c r="AJ231" s="270"/>
      <c r="AK231" s="270"/>
      <c r="AL231" s="270"/>
      <c r="AM231" s="270"/>
    </row>
    <row r="232" spans="2:39">
      <c r="B232" s="270"/>
      <c r="C232" s="270"/>
      <c r="D232" s="270"/>
      <c r="E232" s="270"/>
      <c r="F232" s="270"/>
      <c r="G232" s="270"/>
      <c r="H232" s="270"/>
      <c r="I232" s="270"/>
      <c r="J232" s="270"/>
      <c r="K232" s="270"/>
      <c r="L232" s="270"/>
      <c r="M232" s="270"/>
      <c r="N232" s="270"/>
      <c r="O232" s="270"/>
      <c r="P232" s="35"/>
      <c r="Q232" s="270"/>
      <c r="R232" s="35"/>
      <c r="S232" s="270"/>
      <c r="T232" s="35"/>
      <c r="U232" s="270"/>
      <c r="V232" s="270"/>
      <c r="W232" s="270"/>
      <c r="X232" s="270"/>
      <c r="Y232" s="270"/>
      <c r="Z232" s="270"/>
      <c r="AA232" s="270"/>
      <c r="AB232" s="270"/>
      <c r="AC232" s="270"/>
      <c r="AD232" s="270"/>
      <c r="AE232" s="270"/>
      <c r="AF232" s="270"/>
      <c r="AG232" s="270"/>
      <c r="AH232" s="270"/>
      <c r="AI232" s="270"/>
      <c r="AJ232" s="270"/>
      <c r="AK232" s="270"/>
      <c r="AL232" s="270"/>
      <c r="AM232" s="270"/>
    </row>
    <row r="233" spans="2:39">
      <c r="B233" s="270"/>
      <c r="C233" s="270"/>
      <c r="D233" s="270"/>
      <c r="E233" s="270"/>
      <c r="F233" s="270"/>
      <c r="G233" s="270"/>
      <c r="H233" s="270"/>
      <c r="I233" s="270"/>
      <c r="J233" s="270"/>
      <c r="K233" s="270"/>
      <c r="L233" s="270"/>
      <c r="M233" s="270"/>
      <c r="N233" s="270"/>
      <c r="O233" s="270"/>
      <c r="P233" s="35"/>
      <c r="Q233" s="270"/>
      <c r="R233" s="35"/>
      <c r="S233" s="270"/>
      <c r="T233" s="35"/>
      <c r="U233" s="270"/>
      <c r="V233" s="270"/>
      <c r="W233" s="270"/>
      <c r="X233" s="270"/>
      <c r="Y233" s="270"/>
      <c r="Z233" s="270"/>
      <c r="AA233" s="270"/>
      <c r="AB233" s="270"/>
      <c r="AC233" s="270"/>
      <c r="AD233" s="270"/>
      <c r="AE233" s="270"/>
      <c r="AF233" s="270"/>
      <c r="AG233" s="270"/>
      <c r="AH233" s="270"/>
      <c r="AI233" s="270"/>
      <c r="AJ233" s="270"/>
      <c r="AK233" s="270"/>
      <c r="AL233" s="270"/>
      <c r="AM233" s="270"/>
    </row>
    <row r="234" spans="2:39">
      <c r="B234" s="270"/>
      <c r="C234" s="270"/>
      <c r="D234" s="270"/>
      <c r="E234" s="270"/>
      <c r="F234" s="270"/>
      <c r="G234" s="270"/>
      <c r="H234" s="270"/>
      <c r="I234" s="270"/>
      <c r="J234" s="270"/>
      <c r="K234" s="270"/>
      <c r="L234" s="270"/>
      <c r="M234" s="270"/>
      <c r="N234" s="270"/>
      <c r="O234" s="270"/>
      <c r="P234" s="35"/>
      <c r="Q234" s="270"/>
      <c r="R234" s="35"/>
      <c r="S234" s="270"/>
      <c r="T234" s="35"/>
      <c r="U234" s="270"/>
      <c r="V234" s="270"/>
      <c r="W234" s="270"/>
      <c r="X234" s="270"/>
      <c r="Y234" s="270"/>
      <c r="Z234" s="270"/>
      <c r="AA234" s="270"/>
      <c r="AB234" s="270"/>
      <c r="AC234" s="270"/>
      <c r="AD234" s="270"/>
      <c r="AE234" s="270"/>
      <c r="AF234" s="270"/>
      <c r="AG234" s="270"/>
      <c r="AH234" s="270"/>
      <c r="AI234" s="270"/>
      <c r="AJ234" s="270"/>
      <c r="AK234" s="270"/>
      <c r="AL234" s="270"/>
      <c r="AM234" s="270"/>
    </row>
    <row r="235" spans="2:39">
      <c r="B235" s="270"/>
      <c r="C235" s="270"/>
      <c r="D235" s="270"/>
      <c r="E235" s="270"/>
      <c r="F235" s="270"/>
      <c r="G235" s="270"/>
      <c r="H235" s="270"/>
      <c r="I235" s="270"/>
      <c r="J235" s="270"/>
      <c r="K235" s="270"/>
      <c r="L235" s="270"/>
      <c r="M235" s="270"/>
      <c r="N235" s="270"/>
      <c r="O235" s="270"/>
      <c r="P235" s="35"/>
      <c r="Q235" s="270"/>
      <c r="R235" s="35"/>
      <c r="S235" s="270"/>
      <c r="T235" s="35"/>
      <c r="U235" s="270"/>
      <c r="V235" s="270"/>
      <c r="W235" s="270"/>
      <c r="X235" s="270"/>
      <c r="Y235" s="270"/>
      <c r="Z235" s="270"/>
      <c r="AA235" s="270"/>
      <c r="AB235" s="270"/>
      <c r="AC235" s="270"/>
      <c r="AD235" s="270"/>
      <c r="AE235" s="270"/>
      <c r="AF235" s="270"/>
      <c r="AG235" s="270"/>
      <c r="AH235" s="270"/>
      <c r="AI235" s="270"/>
      <c r="AJ235" s="270"/>
      <c r="AK235" s="270"/>
      <c r="AL235" s="270"/>
      <c r="AM235" s="270"/>
    </row>
    <row r="236" spans="2:39">
      <c r="B236" s="270"/>
      <c r="C236" s="270"/>
      <c r="D236" s="270"/>
      <c r="E236" s="270"/>
      <c r="F236" s="270"/>
      <c r="G236" s="270"/>
      <c r="H236" s="270"/>
      <c r="I236" s="270"/>
      <c r="J236" s="270"/>
      <c r="K236" s="270"/>
      <c r="L236" s="270"/>
      <c r="M236" s="270"/>
      <c r="N236" s="270"/>
      <c r="O236" s="270"/>
      <c r="P236" s="35"/>
      <c r="Q236" s="270"/>
      <c r="R236" s="35"/>
      <c r="S236" s="270"/>
      <c r="T236" s="35"/>
      <c r="U236" s="270"/>
      <c r="V236" s="270"/>
      <c r="W236" s="270"/>
      <c r="X236" s="270"/>
      <c r="Y236" s="270"/>
      <c r="Z236" s="270"/>
      <c r="AA236" s="270"/>
      <c r="AB236" s="270"/>
      <c r="AC236" s="270"/>
      <c r="AD236" s="270"/>
      <c r="AE236" s="270"/>
      <c r="AF236" s="270"/>
      <c r="AG236" s="270"/>
      <c r="AH236" s="270"/>
      <c r="AI236" s="270"/>
      <c r="AJ236" s="270"/>
      <c r="AK236" s="270"/>
      <c r="AL236" s="270"/>
      <c r="AM236" s="270"/>
    </row>
    <row r="237" spans="2:39">
      <c r="B237" s="270"/>
      <c r="C237" s="270"/>
      <c r="D237" s="270"/>
      <c r="E237" s="270"/>
      <c r="F237" s="270"/>
      <c r="G237" s="270"/>
      <c r="H237" s="270"/>
      <c r="I237" s="270"/>
      <c r="J237" s="270"/>
      <c r="K237" s="270"/>
      <c r="L237" s="270"/>
      <c r="M237" s="270"/>
      <c r="N237" s="270"/>
      <c r="O237" s="270"/>
      <c r="P237" s="35"/>
      <c r="Q237" s="270"/>
      <c r="R237" s="35"/>
      <c r="S237" s="270"/>
      <c r="T237" s="35"/>
      <c r="U237" s="270"/>
      <c r="V237" s="270"/>
      <c r="W237" s="270"/>
      <c r="X237" s="270"/>
      <c r="Y237" s="270"/>
      <c r="Z237" s="270"/>
      <c r="AA237" s="270"/>
      <c r="AB237" s="270"/>
      <c r="AC237" s="270"/>
      <c r="AD237" s="270"/>
      <c r="AE237" s="270"/>
      <c r="AF237" s="270"/>
      <c r="AG237" s="270"/>
      <c r="AH237" s="270"/>
      <c r="AI237" s="270"/>
      <c r="AJ237" s="270"/>
      <c r="AK237" s="270"/>
      <c r="AL237" s="270"/>
      <c r="AM237" s="270"/>
    </row>
    <row r="238" spans="2:39">
      <c r="B238" s="270"/>
      <c r="C238" s="270"/>
      <c r="D238" s="270"/>
      <c r="E238" s="270"/>
      <c r="F238" s="270"/>
      <c r="G238" s="270"/>
      <c r="H238" s="270"/>
      <c r="I238" s="270"/>
      <c r="J238" s="270"/>
      <c r="K238" s="270"/>
      <c r="L238" s="270"/>
      <c r="M238" s="270"/>
      <c r="N238" s="270"/>
      <c r="O238" s="270"/>
      <c r="P238" s="35"/>
      <c r="Q238" s="270"/>
      <c r="R238" s="35"/>
      <c r="S238" s="270"/>
      <c r="T238" s="35"/>
      <c r="U238" s="270"/>
      <c r="V238" s="270"/>
      <c r="W238" s="270"/>
      <c r="X238" s="270"/>
      <c r="Y238" s="270"/>
      <c r="Z238" s="270"/>
      <c r="AA238" s="270"/>
      <c r="AB238" s="270"/>
      <c r="AC238" s="270"/>
      <c r="AD238" s="270"/>
      <c r="AE238" s="270"/>
      <c r="AF238" s="270"/>
      <c r="AG238" s="270"/>
      <c r="AH238" s="270"/>
      <c r="AI238" s="270"/>
      <c r="AJ238" s="270"/>
      <c r="AK238" s="270"/>
      <c r="AL238" s="270"/>
      <c r="AM238" s="270"/>
    </row>
    <row r="239" spans="2:39">
      <c r="B239" s="270"/>
      <c r="C239" s="270"/>
      <c r="D239" s="270"/>
      <c r="E239" s="270"/>
      <c r="F239" s="270"/>
      <c r="G239" s="270"/>
      <c r="H239" s="270"/>
      <c r="I239" s="270"/>
      <c r="J239" s="270"/>
      <c r="K239" s="270"/>
      <c r="L239" s="270"/>
      <c r="M239" s="270"/>
      <c r="N239" s="270"/>
      <c r="O239" s="270"/>
      <c r="P239" s="35"/>
      <c r="Q239" s="270"/>
      <c r="R239" s="35"/>
      <c r="S239" s="270"/>
      <c r="T239" s="35"/>
      <c r="U239" s="270"/>
      <c r="V239" s="270"/>
      <c r="W239" s="270"/>
      <c r="X239" s="270"/>
      <c r="Y239" s="270"/>
      <c r="Z239" s="270"/>
      <c r="AA239" s="270"/>
      <c r="AB239" s="270"/>
      <c r="AC239" s="270"/>
      <c r="AD239" s="270"/>
      <c r="AE239" s="270"/>
      <c r="AF239" s="270"/>
      <c r="AG239" s="270"/>
      <c r="AH239" s="270"/>
      <c r="AI239" s="270"/>
      <c r="AJ239" s="270"/>
      <c r="AK239" s="270"/>
      <c r="AL239" s="270"/>
      <c r="AM239" s="270"/>
    </row>
    <row r="240" spans="2:39">
      <c r="B240" s="270"/>
      <c r="C240" s="270"/>
      <c r="D240" s="270"/>
      <c r="E240" s="270"/>
      <c r="F240" s="270"/>
      <c r="G240" s="270"/>
      <c r="H240" s="270"/>
      <c r="I240" s="270"/>
      <c r="J240" s="270"/>
      <c r="K240" s="270"/>
      <c r="L240" s="270"/>
      <c r="M240" s="270"/>
      <c r="N240" s="270"/>
      <c r="O240" s="270"/>
      <c r="P240" s="35"/>
      <c r="Q240" s="270"/>
      <c r="R240" s="35"/>
      <c r="S240" s="270"/>
      <c r="T240" s="35"/>
      <c r="U240" s="270"/>
      <c r="V240" s="270"/>
      <c r="W240" s="270"/>
      <c r="X240" s="270"/>
      <c r="Y240" s="270"/>
      <c r="Z240" s="270"/>
      <c r="AA240" s="270"/>
      <c r="AB240" s="270"/>
      <c r="AC240" s="270"/>
      <c r="AD240" s="270"/>
      <c r="AE240" s="270"/>
      <c r="AF240" s="270"/>
      <c r="AG240" s="270"/>
      <c r="AH240" s="270"/>
      <c r="AI240" s="270"/>
      <c r="AJ240" s="270"/>
      <c r="AK240" s="270"/>
      <c r="AL240" s="270"/>
      <c r="AM240" s="270"/>
    </row>
    <row r="241" spans="2:39">
      <c r="B241" s="270"/>
      <c r="C241" s="270"/>
      <c r="D241" s="270"/>
      <c r="E241" s="270"/>
      <c r="F241" s="270"/>
      <c r="G241" s="270"/>
      <c r="H241" s="270"/>
      <c r="I241" s="270"/>
      <c r="J241" s="270"/>
      <c r="K241" s="270"/>
      <c r="L241" s="270"/>
      <c r="M241" s="270"/>
      <c r="N241" s="270"/>
      <c r="O241" s="270"/>
      <c r="P241" s="35"/>
      <c r="Q241" s="270"/>
      <c r="R241" s="35"/>
      <c r="S241" s="270"/>
      <c r="T241" s="35"/>
      <c r="U241" s="270"/>
      <c r="V241" s="270"/>
      <c r="W241" s="270"/>
      <c r="X241" s="270"/>
      <c r="Y241" s="270"/>
      <c r="Z241" s="270"/>
      <c r="AA241" s="270"/>
      <c r="AB241" s="270"/>
      <c r="AC241" s="270"/>
      <c r="AD241" s="270"/>
      <c r="AE241" s="270"/>
      <c r="AF241" s="270"/>
      <c r="AG241" s="270"/>
      <c r="AH241" s="270"/>
      <c r="AI241" s="270"/>
      <c r="AJ241" s="270"/>
      <c r="AK241" s="270"/>
      <c r="AL241" s="270"/>
      <c r="AM241" s="270"/>
    </row>
    <row r="242" spans="2:39">
      <c r="B242" s="270"/>
      <c r="C242" s="270"/>
      <c r="D242" s="270"/>
      <c r="E242" s="270"/>
      <c r="F242" s="270"/>
      <c r="G242" s="270"/>
      <c r="H242" s="270"/>
      <c r="I242" s="270"/>
      <c r="J242" s="270"/>
      <c r="K242" s="270"/>
      <c r="L242" s="270"/>
      <c r="M242" s="270"/>
      <c r="N242" s="270"/>
      <c r="O242" s="270"/>
      <c r="P242" s="35"/>
      <c r="Q242" s="270"/>
      <c r="R242" s="35"/>
      <c r="S242" s="270"/>
      <c r="T242" s="35"/>
      <c r="U242" s="270"/>
      <c r="V242" s="270"/>
      <c r="W242" s="270"/>
      <c r="X242" s="270"/>
      <c r="Y242" s="270"/>
      <c r="Z242" s="270"/>
      <c r="AA242" s="270"/>
      <c r="AB242" s="270"/>
      <c r="AC242" s="270"/>
      <c r="AD242" s="270"/>
      <c r="AE242" s="270"/>
      <c r="AF242" s="270"/>
      <c r="AG242" s="270"/>
      <c r="AH242" s="270"/>
      <c r="AI242" s="270"/>
      <c r="AJ242" s="270"/>
      <c r="AK242" s="270"/>
      <c r="AL242" s="270"/>
      <c r="AM242" s="270"/>
    </row>
    <row r="243" spans="2:39">
      <c r="B243" s="270"/>
      <c r="C243" s="270"/>
      <c r="D243" s="270"/>
      <c r="E243" s="270"/>
      <c r="F243" s="270"/>
      <c r="G243" s="270"/>
      <c r="H243" s="270"/>
      <c r="I243" s="270"/>
      <c r="J243" s="270"/>
      <c r="K243" s="270"/>
      <c r="L243" s="270"/>
      <c r="M243" s="270"/>
      <c r="N243" s="270"/>
      <c r="O243" s="270"/>
      <c r="P243" s="35"/>
      <c r="Q243" s="270"/>
      <c r="R243" s="35"/>
      <c r="S243" s="270"/>
      <c r="T243" s="35"/>
      <c r="U243" s="270"/>
      <c r="V243" s="270"/>
      <c r="W243" s="270"/>
      <c r="X243" s="270"/>
      <c r="Y243" s="270"/>
      <c r="Z243" s="270"/>
      <c r="AA243" s="270"/>
      <c r="AB243" s="270"/>
      <c r="AC243" s="270"/>
      <c r="AD243" s="270"/>
      <c r="AE243" s="270"/>
      <c r="AF243" s="270"/>
      <c r="AG243" s="270"/>
      <c r="AH243" s="270"/>
      <c r="AI243" s="270"/>
      <c r="AJ243" s="270"/>
      <c r="AK243" s="270"/>
      <c r="AL243" s="270"/>
      <c r="AM243" s="270"/>
    </row>
    <row r="244" spans="2:39">
      <c r="B244" s="270"/>
      <c r="C244" s="270"/>
      <c r="D244" s="270"/>
      <c r="E244" s="270"/>
      <c r="F244" s="270"/>
      <c r="G244" s="270"/>
      <c r="H244" s="270"/>
      <c r="I244" s="270"/>
      <c r="J244" s="270"/>
      <c r="K244" s="270"/>
      <c r="L244" s="270"/>
      <c r="M244" s="270"/>
      <c r="N244" s="270"/>
      <c r="O244" s="270"/>
      <c r="P244" s="35"/>
      <c r="Q244" s="270"/>
      <c r="R244" s="35"/>
      <c r="S244" s="270"/>
      <c r="T244" s="35"/>
      <c r="U244" s="270"/>
      <c r="V244" s="270"/>
      <c r="W244" s="270"/>
      <c r="X244" s="270"/>
      <c r="Y244" s="270"/>
      <c r="Z244" s="270"/>
      <c r="AA244" s="270"/>
      <c r="AB244" s="270"/>
      <c r="AC244" s="270"/>
      <c r="AD244" s="270"/>
      <c r="AE244" s="270"/>
      <c r="AF244" s="270"/>
      <c r="AG244" s="270"/>
      <c r="AH244" s="270"/>
      <c r="AI244" s="270"/>
      <c r="AJ244" s="270"/>
      <c r="AK244" s="270"/>
      <c r="AL244" s="270"/>
      <c r="AM244" s="270"/>
    </row>
    <row r="245" spans="2:39">
      <c r="B245" s="270"/>
      <c r="C245" s="270"/>
      <c r="D245" s="270"/>
      <c r="E245" s="270"/>
      <c r="F245" s="270"/>
      <c r="G245" s="270"/>
      <c r="H245" s="270"/>
      <c r="I245" s="270"/>
      <c r="J245" s="270"/>
      <c r="K245" s="270"/>
      <c r="L245" s="270"/>
      <c r="M245" s="270"/>
      <c r="N245" s="270"/>
      <c r="O245" s="270"/>
      <c r="P245" s="35"/>
      <c r="Q245" s="270"/>
      <c r="R245" s="35"/>
      <c r="S245" s="270"/>
      <c r="T245" s="35"/>
      <c r="U245" s="270"/>
      <c r="V245" s="270"/>
      <c r="W245" s="270"/>
      <c r="X245" s="270"/>
      <c r="Y245" s="270"/>
      <c r="Z245" s="270"/>
      <c r="AA245" s="270"/>
      <c r="AB245" s="270"/>
      <c r="AC245" s="270"/>
      <c r="AD245" s="270"/>
      <c r="AE245" s="270"/>
      <c r="AF245" s="270"/>
      <c r="AG245" s="270"/>
      <c r="AH245" s="270"/>
      <c r="AI245" s="270"/>
      <c r="AJ245" s="270"/>
      <c r="AK245" s="270"/>
      <c r="AL245" s="270"/>
      <c r="AM245" s="270"/>
    </row>
    <row r="246" spans="2:39">
      <c r="B246" s="270"/>
      <c r="C246" s="270"/>
      <c r="D246" s="270"/>
      <c r="E246" s="270"/>
      <c r="F246" s="270"/>
      <c r="G246" s="270"/>
      <c r="H246" s="270"/>
      <c r="I246" s="270"/>
      <c r="J246" s="270"/>
      <c r="K246" s="270"/>
      <c r="L246" s="270"/>
      <c r="M246" s="270"/>
      <c r="N246" s="270"/>
      <c r="O246" s="270"/>
      <c r="P246" s="35"/>
      <c r="Q246" s="270"/>
      <c r="R246" s="35"/>
      <c r="S246" s="270"/>
      <c r="T246" s="35"/>
      <c r="U246" s="270"/>
      <c r="V246" s="270"/>
      <c r="W246" s="270"/>
      <c r="X246" s="270"/>
      <c r="Y246" s="270"/>
      <c r="Z246" s="270"/>
      <c r="AA246" s="270"/>
      <c r="AB246" s="270"/>
      <c r="AC246" s="270"/>
      <c r="AD246" s="270"/>
      <c r="AE246" s="270"/>
      <c r="AF246" s="270"/>
      <c r="AG246" s="270"/>
      <c r="AH246" s="270"/>
      <c r="AI246" s="270"/>
      <c r="AJ246" s="270"/>
      <c r="AK246" s="270"/>
      <c r="AL246" s="270"/>
      <c r="AM246" s="270"/>
    </row>
    <row r="247" spans="2:39">
      <c r="B247" s="270"/>
      <c r="C247" s="270"/>
      <c r="D247" s="270"/>
      <c r="E247" s="270"/>
      <c r="F247" s="270"/>
      <c r="G247" s="270"/>
      <c r="H247" s="270"/>
      <c r="I247" s="270"/>
      <c r="J247" s="270"/>
      <c r="K247" s="270"/>
      <c r="L247" s="270"/>
      <c r="M247" s="270"/>
      <c r="N247" s="270"/>
      <c r="O247" s="270"/>
      <c r="P247" s="35"/>
      <c r="Q247" s="270"/>
      <c r="R247" s="35"/>
      <c r="S247" s="270"/>
      <c r="T247" s="35"/>
      <c r="U247" s="270"/>
      <c r="V247" s="270"/>
      <c r="W247" s="270"/>
      <c r="X247" s="270"/>
      <c r="Y247" s="270"/>
      <c r="Z247" s="270"/>
      <c r="AA247" s="270"/>
      <c r="AB247" s="270"/>
      <c r="AC247" s="270"/>
      <c r="AD247" s="270"/>
      <c r="AE247" s="270"/>
      <c r="AF247" s="270"/>
      <c r="AG247" s="270"/>
      <c r="AH247" s="270"/>
      <c r="AI247" s="270"/>
      <c r="AJ247" s="270"/>
      <c r="AK247" s="270"/>
      <c r="AL247" s="270"/>
      <c r="AM247" s="270"/>
    </row>
    <row r="248" spans="2:39">
      <c r="B248" s="270"/>
      <c r="C248" s="270"/>
      <c r="D248" s="270"/>
      <c r="E248" s="270"/>
      <c r="F248" s="270"/>
      <c r="G248" s="270"/>
      <c r="H248" s="270"/>
      <c r="I248" s="270"/>
      <c r="J248" s="270"/>
      <c r="K248" s="270"/>
      <c r="L248" s="270"/>
      <c r="M248" s="270"/>
      <c r="N248" s="270"/>
      <c r="O248" s="270"/>
      <c r="P248" s="35"/>
      <c r="Q248" s="270"/>
      <c r="R248" s="35"/>
      <c r="S248" s="270"/>
      <c r="T248" s="35"/>
      <c r="U248" s="270"/>
      <c r="V248" s="270"/>
      <c r="W248" s="270"/>
      <c r="X248" s="270"/>
      <c r="Y248" s="270"/>
      <c r="Z248" s="270"/>
      <c r="AA248" s="270"/>
      <c r="AB248" s="270"/>
      <c r="AC248" s="270"/>
      <c r="AD248" s="270"/>
      <c r="AE248" s="270"/>
      <c r="AF248" s="270"/>
      <c r="AG248" s="270"/>
      <c r="AH248" s="270"/>
      <c r="AI248" s="270"/>
      <c r="AJ248" s="270"/>
      <c r="AK248" s="270"/>
      <c r="AL248" s="270"/>
      <c r="AM248" s="270"/>
    </row>
    <row r="249" spans="2:39">
      <c r="B249" s="270"/>
      <c r="C249" s="270"/>
      <c r="D249" s="270"/>
      <c r="E249" s="270"/>
      <c r="F249" s="270"/>
      <c r="G249" s="270"/>
      <c r="H249" s="270"/>
      <c r="I249" s="270"/>
      <c r="J249" s="270"/>
      <c r="K249" s="270"/>
      <c r="L249" s="270"/>
      <c r="M249" s="270"/>
      <c r="N249" s="270"/>
      <c r="O249" s="270"/>
      <c r="P249" s="35"/>
      <c r="Q249" s="270"/>
      <c r="R249" s="35"/>
      <c r="S249" s="270"/>
      <c r="T249" s="35"/>
      <c r="U249" s="270"/>
      <c r="V249" s="270"/>
      <c r="W249" s="270"/>
      <c r="X249" s="270"/>
      <c r="Y249" s="270"/>
      <c r="Z249" s="270"/>
      <c r="AA249" s="270"/>
      <c r="AB249" s="270"/>
      <c r="AC249" s="270"/>
      <c r="AD249" s="270"/>
      <c r="AE249" s="270"/>
      <c r="AF249" s="270"/>
      <c r="AG249" s="270"/>
      <c r="AH249" s="270"/>
      <c r="AI249" s="270"/>
      <c r="AJ249" s="270"/>
      <c r="AK249" s="270"/>
      <c r="AL249" s="270"/>
      <c r="AM249" s="270"/>
    </row>
    <row r="250" spans="2:39">
      <c r="B250" s="270"/>
      <c r="C250" s="270"/>
      <c r="D250" s="270"/>
      <c r="E250" s="270"/>
      <c r="F250" s="270"/>
      <c r="G250" s="270"/>
      <c r="H250" s="270"/>
      <c r="I250" s="270"/>
      <c r="J250" s="270"/>
      <c r="K250" s="270"/>
      <c r="L250" s="270"/>
      <c r="M250" s="270"/>
      <c r="N250" s="270"/>
      <c r="O250" s="270"/>
      <c r="P250" s="35"/>
      <c r="Q250" s="270"/>
      <c r="R250" s="35"/>
      <c r="S250" s="270"/>
      <c r="T250" s="35"/>
      <c r="U250" s="270"/>
      <c r="V250" s="270"/>
      <c r="W250" s="270"/>
      <c r="X250" s="270"/>
      <c r="Y250" s="270"/>
      <c r="Z250" s="270"/>
      <c r="AA250" s="270"/>
      <c r="AB250" s="270"/>
      <c r="AC250" s="270"/>
      <c r="AD250" s="270"/>
      <c r="AE250" s="270"/>
      <c r="AF250" s="270"/>
      <c r="AG250" s="270"/>
      <c r="AH250" s="270"/>
      <c r="AI250" s="270"/>
      <c r="AJ250" s="270"/>
      <c r="AK250" s="270"/>
      <c r="AL250" s="270"/>
      <c r="AM250" s="270"/>
    </row>
    <row r="251" spans="2:39">
      <c r="B251" s="270"/>
      <c r="C251" s="270"/>
      <c r="D251" s="270"/>
      <c r="E251" s="270"/>
      <c r="F251" s="270"/>
      <c r="G251" s="270"/>
      <c r="H251" s="270"/>
      <c r="I251" s="270"/>
      <c r="J251" s="270"/>
      <c r="K251" s="270"/>
      <c r="L251" s="270"/>
      <c r="M251" s="270"/>
      <c r="N251" s="270"/>
      <c r="O251" s="270"/>
      <c r="P251" s="35"/>
      <c r="Q251" s="270"/>
      <c r="R251" s="35"/>
      <c r="S251" s="270"/>
      <c r="T251" s="35"/>
      <c r="U251" s="270"/>
      <c r="V251" s="270"/>
      <c r="W251" s="270"/>
      <c r="X251" s="270"/>
      <c r="Y251" s="270"/>
      <c r="Z251" s="270"/>
      <c r="AA251" s="270"/>
      <c r="AB251" s="270"/>
      <c r="AC251" s="270"/>
      <c r="AD251" s="270"/>
      <c r="AE251" s="270"/>
      <c r="AF251" s="270"/>
      <c r="AG251" s="270"/>
      <c r="AH251" s="270"/>
      <c r="AI251" s="270"/>
      <c r="AJ251" s="270"/>
      <c r="AK251" s="270"/>
      <c r="AL251" s="270"/>
      <c r="AM251" s="270"/>
    </row>
    <row r="252" spans="2:39">
      <c r="B252" s="270"/>
      <c r="C252" s="270"/>
      <c r="D252" s="270"/>
      <c r="E252" s="270"/>
      <c r="F252" s="270"/>
      <c r="G252" s="270"/>
      <c r="H252" s="270"/>
      <c r="I252" s="270"/>
      <c r="J252" s="270"/>
      <c r="K252" s="270"/>
      <c r="L252" s="270"/>
      <c r="M252" s="270"/>
      <c r="N252" s="270"/>
      <c r="O252" s="270"/>
      <c r="P252" s="35"/>
      <c r="Q252" s="270"/>
      <c r="R252" s="35"/>
      <c r="S252" s="270"/>
      <c r="T252" s="35"/>
      <c r="U252" s="270"/>
      <c r="V252" s="270"/>
      <c r="W252" s="270"/>
      <c r="X252" s="270"/>
      <c r="Y252" s="270"/>
      <c r="Z252" s="270"/>
      <c r="AA252" s="270"/>
      <c r="AB252" s="270"/>
      <c r="AC252" s="270"/>
      <c r="AD252" s="270"/>
      <c r="AE252" s="270"/>
      <c r="AF252" s="270"/>
      <c r="AG252" s="270"/>
      <c r="AH252" s="270"/>
      <c r="AI252" s="270"/>
      <c r="AJ252" s="270"/>
      <c r="AK252" s="270"/>
      <c r="AL252" s="270"/>
      <c r="AM252" s="270"/>
    </row>
    <row r="253" spans="2:39">
      <c r="B253" s="270"/>
      <c r="C253" s="270"/>
      <c r="D253" s="270"/>
      <c r="E253" s="270"/>
      <c r="F253" s="270"/>
      <c r="G253" s="270"/>
      <c r="H253" s="270"/>
      <c r="I253" s="270"/>
      <c r="J253" s="270"/>
      <c r="K253" s="270"/>
      <c r="L253" s="270"/>
      <c r="M253" s="270"/>
      <c r="N253" s="270"/>
      <c r="O253" s="270"/>
      <c r="P253" s="35"/>
      <c r="Q253" s="270"/>
      <c r="R253" s="35"/>
      <c r="S253" s="270"/>
      <c r="T253" s="35"/>
      <c r="U253" s="270"/>
      <c r="V253" s="270"/>
      <c r="W253" s="270"/>
      <c r="X253" s="270"/>
      <c r="Y253" s="270"/>
      <c r="Z253" s="270"/>
      <c r="AA253" s="270"/>
      <c r="AB253" s="270"/>
      <c r="AC253" s="270"/>
      <c r="AD253" s="270"/>
      <c r="AE253" s="270"/>
      <c r="AF253" s="270"/>
      <c r="AG253" s="270"/>
      <c r="AH253" s="270"/>
      <c r="AI253" s="270"/>
      <c r="AJ253" s="270"/>
      <c r="AK253" s="270"/>
      <c r="AL253" s="270"/>
      <c r="AM253" s="270"/>
    </row>
    <row r="254" spans="2:39">
      <c r="B254" s="270"/>
      <c r="C254" s="270"/>
      <c r="D254" s="270"/>
      <c r="E254" s="270"/>
      <c r="F254" s="270"/>
      <c r="G254" s="270"/>
      <c r="H254" s="270"/>
      <c r="I254" s="270"/>
      <c r="J254" s="270"/>
      <c r="K254" s="270"/>
      <c r="L254" s="270"/>
      <c r="M254" s="270"/>
      <c r="N254" s="270"/>
      <c r="O254" s="270"/>
      <c r="P254" s="35"/>
      <c r="Q254" s="270"/>
      <c r="R254" s="35"/>
      <c r="S254" s="270"/>
      <c r="T254" s="35"/>
      <c r="U254" s="270"/>
      <c r="V254" s="270"/>
      <c r="W254" s="270"/>
      <c r="X254" s="270"/>
      <c r="Y254" s="270"/>
      <c r="Z254" s="270"/>
      <c r="AA254" s="270"/>
      <c r="AB254" s="270"/>
      <c r="AC254" s="270"/>
      <c r="AD254" s="270"/>
      <c r="AE254" s="270"/>
      <c r="AF254" s="270"/>
      <c r="AG254" s="270"/>
      <c r="AH254" s="270"/>
      <c r="AI254" s="270"/>
      <c r="AJ254" s="270"/>
      <c r="AK254" s="270"/>
      <c r="AL254" s="270"/>
      <c r="AM254" s="270"/>
    </row>
    <row r="255" spans="2:39">
      <c r="B255" s="270"/>
      <c r="C255" s="270"/>
      <c r="D255" s="270"/>
      <c r="E255" s="270"/>
      <c r="F255" s="270"/>
      <c r="G255" s="270"/>
      <c r="H255" s="270"/>
      <c r="I255" s="270"/>
      <c r="J255" s="270"/>
      <c r="K255" s="270"/>
      <c r="L255" s="270"/>
      <c r="M255" s="270"/>
      <c r="N255" s="270"/>
      <c r="O255" s="270"/>
      <c r="P255" s="35"/>
      <c r="Q255" s="270"/>
      <c r="R255" s="35"/>
      <c r="S255" s="270"/>
      <c r="T255" s="35"/>
      <c r="U255" s="270"/>
      <c r="V255" s="270"/>
      <c r="W255" s="270"/>
      <c r="X255" s="270"/>
      <c r="Y255" s="270"/>
      <c r="Z255" s="270"/>
      <c r="AA255" s="270"/>
      <c r="AB255" s="270"/>
      <c r="AC255" s="270"/>
      <c r="AD255" s="270"/>
      <c r="AE255" s="270"/>
      <c r="AF255" s="270"/>
      <c r="AG255" s="270"/>
      <c r="AH255" s="270"/>
      <c r="AI255" s="270"/>
      <c r="AJ255" s="270"/>
      <c r="AK255" s="270"/>
      <c r="AL255" s="270"/>
      <c r="AM255" s="270"/>
    </row>
    <row r="256" spans="2:39">
      <c r="B256" s="270"/>
      <c r="C256" s="270"/>
      <c r="D256" s="270"/>
      <c r="E256" s="270"/>
      <c r="F256" s="270"/>
      <c r="G256" s="270"/>
      <c r="H256" s="270"/>
      <c r="I256" s="270"/>
      <c r="J256" s="270"/>
      <c r="K256" s="270"/>
      <c r="L256" s="270"/>
      <c r="M256" s="270"/>
      <c r="N256" s="270"/>
      <c r="O256" s="270"/>
      <c r="P256" s="35"/>
      <c r="Q256" s="270"/>
      <c r="R256" s="35"/>
      <c r="S256" s="270"/>
      <c r="T256" s="35"/>
      <c r="U256" s="270"/>
      <c r="V256" s="270"/>
      <c r="W256" s="270"/>
      <c r="X256" s="270"/>
      <c r="Y256" s="270"/>
      <c r="Z256" s="270"/>
      <c r="AA256" s="270"/>
      <c r="AB256" s="270"/>
      <c r="AC256" s="270"/>
      <c r="AD256" s="270"/>
      <c r="AE256" s="270"/>
      <c r="AF256" s="270"/>
      <c r="AG256" s="270"/>
      <c r="AH256" s="270"/>
      <c r="AI256" s="270"/>
      <c r="AJ256" s="270"/>
      <c r="AK256" s="270"/>
      <c r="AL256" s="270"/>
      <c r="AM256" s="270"/>
    </row>
    <row r="257" spans="2:39">
      <c r="B257" s="270"/>
      <c r="C257" s="270"/>
      <c r="D257" s="270"/>
      <c r="E257" s="270"/>
      <c r="F257" s="270"/>
      <c r="G257" s="270"/>
      <c r="H257" s="270"/>
      <c r="I257" s="270"/>
      <c r="J257" s="270"/>
      <c r="K257" s="270"/>
      <c r="L257" s="270"/>
      <c r="M257" s="270"/>
      <c r="N257" s="270"/>
      <c r="O257" s="270"/>
      <c r="P257" s="35"/>
      <c r="Q257" s="270"/>
      <c r="R257" s="35"/>
      <c r="S257" s="270"/>
      <c r="T257" s="35"/>
      <c r="U257" s="270"/>
      <c r="V257" s="270"/>
      <c r="W257" s="270"/>
      <c r="X257" s="270"/>
      <c r="Y257" s="270"/>
      <c r="Z257" s="270"/>
      <c r="AA257" s="270"/>
      <c r="AB257" s="270"/>
      <c r="AC257" s="270"/>
      <c r="AD257" s="270"/>
      <c r="AE257" s="270"/>
      <c r="AF257" s="270"/>
      <c r="AG257" s="270"/>
      <c r="AH257" s="270"/>
      <c r="AI257" s="270"/>
      <c r="AJ257" s="270"/>
      <c r="AK257" s="270"/>
      <c r="AL257" s="270"/>
      <c r="AM257" s="270"/>
    </row>
    <row r="258" spans="2:39">
      <c r="B258" s="270"/>
      <c r="C258" s="270"/>
      <c r="D258" s="270"/>
      <c r="E258" s="270"/>
      <c r="F258" s="270"/>
      <c r="G258" s="270"/>
      <c r="H258" s="270"/>
      <c r="I258" s="270"/>
      <c r="J258" s="270"/>
      <c r="K258" s="270"/>
      <c r="L258" s="270"/>
      <c r="M258" s="270"/>
      <c r="N258" s="270"/>
      <c r="O258" s="270"/>
      <c r="P258" s="35"/>
      <c r="Q258" s="270"/>
      <c r="R258" s="35"/>
      <c r="S258" s="270"/>
      <c r="T258" s="35"/>
      <c r="U258" s="270"/>
      <c r="V258" s="270"/>
      <c r="W258" s="270"/>
      <c r="X258" s="270"/>
      <c r="Y258" s="270"/>
      <c r="Z258" s="270"/>
      <c r="AA258" s="270"/>
      <c r="AB258" s="270"/>
      <c r="AC258" s="270"/>
      <c r="AD258" s="270"/>
      <c r="AE258" s="270"/>
      <c r="AF258" s="270"/>
      <c r="AG258" s="270"/>
      <c r="AH258" s="270"/>
      <c r="AI258" s="270"/>
      <c r="AJ258" s="270"/>
      <c r="AK258" s="270"/>
      <c r="AL258" s="270"/>
      <c r="AM258" s="270"/>
    </row>
    <row r="259" spans="2:39">
      <c r="B259" s="270"/>
      <c r="C259" s="270"/>
      <c r="D259" s="270"/>
      <c r="E259" s="270"/>
      <c r="F259" s="270"/>
      <c r="G259" s="270"/>
      <c r="H259" s="270"/>
      <c r="I259" s="270"/>
      <c r="J259" s="270"/>
      <c r="K259" s="270"/>
      <c r="L259" s="270"/>
      <c r="M259" s="270"/>
      <c r="N259" s="270"/>
      <c r="O259" s="270"/>
      <c r="P259" s="35"/>
      <c r="Q259" s="270"/>
      <c r="R259" s="35"/>
      <c r="S259" s="270"/>
      <c r="T259" s="35"/>
      <c r="U259" s="270"/>
      <c r="V259" s="270"/>
      <c r="W259" s="270"/>
      <c r="X259" s="270"/>
      <c r="Y259" s="270"/>
      <c r="Z259" s="270"/>
      <c r="AA259" s="270"/>
      <c r="AB259" s="270"/>
      <c r="AC259" s="270"/>
      <c r="AD259" s="270"/>
      <c r="AE259" s="270"/>
      <c r="AF259" s="270"/>
      <c r="AG259" s="270"/>
      <c r="AH259" s="270"/>
      <c r="AI259" s="270"/>
      <c r="AJ259" s="270"/>
      <c r="AK259" s="270"/>
      <c r="AL259" s="270"/>
      <c r="AM259" s="270"/>
    </row>
    <row r="260" spans="2:39">
      <c r="B260" s="270"/>
      <c r="C260" s="270"/>
      <c r="D260" s="270"/>
      <c r="E260" s="270"/>
      <c r="F260" s="270"/>
      <c r="G260" s="270"/>
      <c r="H260" s="270"/>
      <c r="I260" s="270"/>
      <c r="J260" s="270"/>
      <c r="K260" s="270"/>
      <c r="L260" s="270"/>
      <c r="M260" s="270"/>
      <c r="N260" s="270"/>
      <c r="O260" s="270"/>
      <c r="P260" s="35"/>
      <c r="Q260" s="270"/>
      <c r="R260" s="35"/>
      <c r="S260" s="270"/>
      <c r="T260" s="35"/>
      <c r="U260" s="270"/>
      <c r="V260" s="270"/>
      <c r="W260" s="270"/>
      <c r="X260" s="270"/>
      <c r="Y260" s="270"/>
      <c r="Z260" s="270"/>
      <c r="AA260" s="270"/>
      <c r="AB260" s="270"/>
      <c r="AC260" s="270"/>
      <c r="AD260" s="270"/>
      <c r="AE260" s="270"/>
      <c r="AF260" s="270"/>
      <c r="AG260" s="270"/>
      <c r="AH260" s="270"/>
      <c r="AI260" s="270"/>
      <c r="AJ260" s="270"/>
      <c r="AK260" s="270"/>
      <c r="AL260" s="270"/>
      <c r="AM260" s="270"/>
    </row>
    <row r="261" spans="2:39">
      <c r="B261" s="270"/>
      <c r="C261" s="270"/>
      <c r="D261" s="270"/>
      <c r="E261" s="270"/>
      <c r="F261" s="270"/>
      <c r="G261" s="270"/>
      <c r="H261" s="270"/>
      <c r="I261" s="270"/>
      <c r="J261" s="270"/>
      <c r="K261" s="270"/>
      <c r="L261" s="270"/>
      <c r="M261" s="270"/>
      <c r="N261" s="270"/>
      <c r="O261" s="270"/>
      <c r="P261" s="35"/>
      <c r="Q261" s="270"/>
      <c r="R261" s="35"/>
      <c r="S261" s="270"/>
      <c r="T261" s="35"/>
      <c r="U261" s="270"/>
      <c r="V261" s="270"/>
      <c r="W261" s="270"/>
      <c r="X261" s="270"/>
      <c r="Y261" s="270"/>
      <c r="Z261" s="270"/>
      <c r="AA261" s="270"/>
      <c r="AB261" s="270"/>
      <c r="AC261" s="270"/>
      <c r="AD261" s="270"/>
      <c r="AE261" s="270"/>
      <c r="AF261" s="270"/>
      <c r="AG261" s="270"/>
      <c r="AH261" s="270"/>
      <c r="AI261" s="270"/>
      <c r="AJ261" s="270"/>
      <c r="AK261" s="270"/>
      <c r="AL261" s="270"/>
      <c r="AM261" s="270"/>
    </row>
    <row r="262" spans="2:39">
      <c r="B262" s="270"/>
      <c r="C262" s="270"/>
      <c r="D262" s="270"/>
      <c r="E262" s="270"/>
      <c r="F262" s="270"/>
      <c r="G262" s="270"/>
      <c r="H262" s="270"/>
      <c r="I262" s="270"/>
      <c r="J262" s="270"/>
      <c r="K262" s="270"/>
      <c r="L262" s="270"/>
      <c r="M262" s="270"/>
      <c r="N262" s="270"/>
      <c r="O262" s="270"/>
      <c r="P262" s="35"/>
      <c r="Q262" s="270"/>
      <c r="R262" s="35"/>
      <c r="S262" s="270"/>
      <c r="T262" s="35"/>
      <c r="U262" s="270"/>
      <c r="V262" s="270"/>
      <c r="W262" s="270"/>
      <c r="X262" s="270"/>
      <c r="Y262" s="270"/>
      <c r="Z262" s="270"/>
      <c r="AA262" s="270"/>
      <c r="AB262" s="270"/>
      <c r="AC262" s="270"/>
      <c r="AD262" s="270"/>
      <c r="AE262" s="270"/>
      <c r="AF262" s="270"/>
      <c r="AG262" s="270"/>
      <c r="AH262" s="270"/>
      <c r="AI262" s="270"/>
      <c r="AJ262" s="270"/>
      <c r="AK262" s="270"/>
      <c r="AL262" s="270"/>
      <c r="AM262" s="270"/>
    </row>
    <row r="263" spans="2:39">
      <c r="B263" s="270"/>
      <c r="C263" s="270"/>
      <c r="D263" s="270"/>
      <c r="E263" s="270"/>
      <c r="F263" s="270"/>
      <c r="G263" s="270"/>
      <c r="H263" s="270"/>
      <c r="I263" s="270"/>
      <c r="J263" s="270"/>
      <c r="K263" s="270"/>
      <c r="L263" s="270"/>
      <c r="M263" s="270"/>
      <c r="N263" s="270"/>
      <c r="O263" s="270"/>
      <c r="P263" s="35"/>
      <c r="Q263" s="270"/>
      <c r="R263" s="35"/>
      <c r="S263" s="270"/>
      <c r="T263" s="35"/>
      <c r="U263" s="270"/>
      <c r="V263" s="270"/>
      <c r="W263" s="270"/>
      <c r="X263" s="270"/>
      <c r="Y263" s="270"/>
      <c r="Z263" s="270"/>
      <c r="AA263" s="270"/>
      <c r="AB263" s="270"/>
      <c r="AC263" s="270"/>
      <c r="AD263" s="270"/>
      <c r="AE263" s="270"/>
      <c r="AF263" s="270"/>
      <c r="AG263" s="270"/>
      <c r="AH263" s="270"/>
      <c r="AI263" s="270"/>
      <c r="AJ263" s="270"/>
      <c r="AK263" s="270"/>
      <c r="AL263" s="270"/>
      <c r="AM263" s="270"/>
    </row>
    <row r="264" spans="2:39">
      <c r="B264" s="270"/>
      <c r="C264" s="270"/>
      <c r="D264" s="270"/>
      <c r="E264" s="270"/>
      <c r="F264" s="270"/>
      <c r="G264" s="270"/>
      <c r="H264" s="270"/>
      <c r="I264" s="270"/>
      <c r="J264" s="270"/>
      <c r="K264" s="270"/>
      <c r="L264" s="270"/>
      <c r="M264" s="270"/>
      <c r="N264" s="270"/>
      <c r="O264" s="270"/>
      <c r="P264" s="35"/>
      <c r="Q264" s="270"/>
      <c r="R264" s="35"/>
      <c r="S264" s="270"/>
      <c r="T264" s="35"/>
      <c r="U264" s="270"/>
      <c r="V264" s="270"/>
      <c r="W264" s="270"/>
      <c r="X264" s="270"/>
      <c r="Y264" s="270"/>
      <c r="Z264" s="270"/>
      <c r="AA264" s="270"/>
      <c r="AB264" s="270"/>
      <c r="AC264" s="270"/>
      <c r="AD264" s="270"/>
      <c r="AE264" s="270"/>
      <c r="AF264" s="270"/>
      <c r="AG264" s="270"/>
      <c r="AH264" s="270"/>
      <c r="AI264" s="270"/>
      <c r="AJ264" s="270"/>
      <c r="AK264" s="270"/>
      <c r="AL264" s="270"/>
      <c r="AM264" s="270"/>
    </row>
    <row r="265" spans="2:39">
      <c r="B265" s="270"/>
      <c r="C265" s="270"/>
      <c r="D265" s="270"/>
      <c r="E265" s="270"/>
      <c r="F265" s="270"/>
      <c r="G265" s="270"/>
      <c r="H265" s="270"/>
      <c r="I265" s="270"/>
      <c r="J265" s="270"/>
      <c r="K265" s="270"/>
      <c r="L265" s="270"/>
      <c r="M265" s="270"/>
      <c r="N265" s="270"/>
      <c r="O265" s="270"/>
      <c r="P265" s="35"/>
      <c r="Q265" s="270"/>
      <c r="R265" s="35"/>
      <c r="S265" s="270"/>
      <c r="T265" s="35"/>
      <c r="U265" s="270"/>
      <c r="V265" s="270"/>
      <c r="W265" s="270"/>
      <c r="X265" s="270"/>
      <c r="Y265" s="270"/>
      <c r="Z265" s="270"/>
      <c r="AA265" s="270"/>
      <c r="AB265" s="270"/>
      <c r="AC265" s="270"/>
      <c r="AD265" s="270"/>
      <c r="AE265" s="270"/>
      <c r="AF265" s="270"/>
      <c r="AG265" s="270"/>
      <c r="AH265" s="270"/>
      <c r="AI265" s="270"/>
      <c r="AJ265" s="270"/>
      <c r="AK265" s="270"/>
      <c r="AL265" s="270"/>
      <c r="AM265" s="270"/>
    </row>
    <row r="266" spans="2:39">
      <c r="B266" s="270"/>
      <c r="C266" s="270"/>
      <c r="D266" s="270"/>
      <c r="E266" s="270"/>
      <c r="F266" s="270"/>
      <c r="G266" s="270"/>
      <c r="H266" s="270"/>
      <c r="I266" s="270"/>
      <c r="J266" s="270"/>
      <c r="K266" s="270"/>
      <c r="L266" s="270"/>
      <c r="M266" s="270"/>
      <c r="N266" s="270"/>
      <c r="O266" s="270"/>
      <c r="P266" s="35"/>
      <c r="Q266" s="270"/>
      <c r="R266" s="35"/>
      <c r="S266" s="270"/>
      <c r="T266" s="35"/>
      <c r="U266" s="270"/>
      <c r="V266" s="270"/>
      <c r="W266" s="270"/>
      <c r="X266" s="270"/>
      <c r="Y266" s="270"/>
      <c r="Z266" s="270"/>
      <c r="AA266" s="270"/>
      <c r="AB266" s="270"/>
      <c r="AC266" s="270"/>
      <c r="AD266" s="270"/>
      <c r="AE266" s="270"/>
      <c r="AF266" s="270"/>
      <c r="AG266" s="270"/>
      <c r="AH266" s="270"/>
      <c r="AI266" s="270"/>
      <c r="AJ266" s="270"/>
      <c r="AK266" s="270"/>
      <c r="AL266" s="270"/>
      <c r="AM266" s="270"/>
    </row>
    <row r="267" spans="2:39">
      <c r="B267" s="270"/>
      <c r="C267" s="270"/>
      <c r="D267" s="270"/>
      <c r="E267" s="270"/>
      <c r="F267" s="270"/>
      <c r="G267" s="270"/>
      <c r="H267" s="270"/>
      <c r="I267" s="270"/>
      <c r="J267" s="270"/>
      <c r="K267" s="270"/>
      <c r="L267" s="270"/>
      <c r="M267" s="270"/>
      <c r="N267" s="270"/>
      <c r="O267" s="270"/>
      <c r="P267" s="35"/>
      <c r="Q267" s="270"/>
      <c r="R267" s="35"/>
      <c r="S267" s="270"/>
      <c r="T267" s="35"/>
      <c r="U267" s="270"/>
      <c r="V267" s="270"/>
      <c r="W267" s="270"/>
      <c r="X267" s="270"/>
      <c r="Y267" s="270"/>
      <c r="Z267" s="270"/>
      <c r="AA267" s="270"/>
      <c r="AB267" s="270"/>
      <c r="AC267" s="270"/>
      <c r="AD267" s="270"/>
      <c r="AE267" s="270"/>
      <c r="AF267" s="270"/>
      <c r="AG267" s="270"/>
      <c r="AH267" s="270"/>
      <c r="AI267" s="270"/>
      <c r="AJ267" s="270"/>
      <c r="AK267" s="270"/>
      <c r="AL267" s="270"/>
      <c r="AM267" s="270"/>
    </row>
    <row r="268" spans="2:39">
      <c r="B268" s="270"/>
      <c r="C268" s="270"/>
      <c r="D268" s="270"/>
      <c r="E268" s="270"/>
      <c r="F268" s="270"/>
      <c r="G268" s="270"/>
      <c r="H268" s="270"/>
      <c r="I268" s="270"/>
      <c r="J268" s="270"/>
      <c r="K268" s="270"/>
      <c r="L268" s="270"/>
      <c r="M268" s="270"/>
      <c r="N268" s="270"/>
      <c r="O268" s="270"/>
      <c r="P268" s="35"/>
      <c r="Q268" s="270"/>
      <c r="R268" s="35"/>
      <c r="S268" s="270"/>
      <c r="T268" s="35"/>
      <c r="U268" s="270"/>
      <c r="V268" s="270"/>
      <c r="W268" s="270"/>
      <c r="X268" s="270"/>
      <c r="Y268" s="270"/>
      <c r="Z268" s="270"/>
      <c r="AA268" s="270"/>
      <c r="AB268" s="270"/>
      <c r="AC268" s="270"/>
      <c r="AD268" s="270"/>
      <c r="AE268" s="270"/>
      <c r="AF268" s="270"/>
      <c r="AG268" s="270"/>
      <c r="AH268" s="270"/>
      <c r="AI268" s="270"/>
      <c r="AJ268" s="270"/>
      <c r="AK268" s="270"/>
      <c r="AL268" s="270"/>
      <c r="AM268" s="270"/>
    </row>
    <row r="269" spans="2:39">
      <c r="B269" s="270"/>
      <c r="C269" s="270"/>
      <c r="D269" s="270"/>
      <c r="E269" s="270"/>
      <c r="F269" s="270"/>
      <c r="G269" s="270"/>
      <c r="H269" s="270"/>
      <c r="I269" s="270"/>
      <c r="J269" s="270"/>
      <c r="K269" s="270"/>
      <c r="L269" s="270"/>
      <c r="M269" s="270"/>
      <c r="N269" s="270"/>
      <c r="O269" s="270"/>
      <c r="P269" s="35"/>
      <c r="Q269" s="270"/>
      <c r="R269" s="35"/>
      <c r="S269" s="270"/>
      <c r="T269" s="35"/>
      <c r="U269" s="270"/>
      <c r="V269" s="270"/>
      <c r="W269" s="270"/>
      <c r="X269" s="270"/>
      <c r="Y269" s="270"/>
      <c r="Z269" s="270"/>
      <c r="AA269" s="270"/>
      <c r="AB269" s="270"/>
      <c r="AC269" s="270"/>
      <c r="AD269" s="270"/>
      <c r="AE269" s="270"/>
      <c r="AF269" s="270"/>
      <c r="AG269" s="270"/>
      <c r="AH269" s="270"/>
      <c r="AI269" s="270"/>
      <c r="AJ269" s="270"/>
      <c r="AK269" s="270"/>
      <c r="AL269" s="270"/>
      <c r="AM269" s="270"/>
    </row>
    <row r="270" spans="2:39">
      <c r="B270" s="270"/>
      <c r="C270" s="270"/>
      <c r="D270" s="270"/>
      <c r="E270" s="270"/>
      <c r="F270" s="270"/>
      <c r="G270" s="270"/>
      <c r="H270" s="270"/>
      <c r="I270" s="270"/>
      <c r="J270" s="270"/>
      <c r="K270" s="270"/>
      <c r="L270" s="270"/>
      <c r="M270" s="270"/>
      <c r="N270" s="270"/>
      <c r="O270" s="270"/>
      <c r="P270" s="35"/>
      <c r="Q270" s="270"/>
      <c r="R270" s="35"/>
      <c r="S270" s="270"/>
      <c r="T270" s="35"/>
      <c r="U270" s="270"/>
      <c r="V270" s="270"/>
      <c r="W270" s="270"/>
      <c r="X270" s="270"/>
      <c r="Y270" s="270"/>
      <c r="Z270" s="270"/>
      <c r="AA270" s="270"/>
      <c r="AB270" s="270"/>
      <c r="AC270" s="270"/>
      <c r="AD270" s="270"/>
      <c r="AE270" s="270"/>
      <c r="AF270" s="270"/>
      <c r="AG270" s="270"/>
      <c r="AH270" s="270"/>
      <c r="AI270" s="270"/>
      <c r="AJ270" s="270"/>
      <c r="AK270" s="270"/>
      <c r="AL270" s="270"/>
      <c r="AM270" s="270"/>
    </row>
    <row r="271" spans="2:39">
      <c r="B271" s="270"/>
      <c r="C271" s="270"/>
      <c r="D271" s="270"/>
      <c r="E271" s="270"/>
      <c r="F271" s="270"/>
      <c r="G271" s="270"/>
      <c r="H271" s="270"/>
      <c r="I271" s="270"/>
      <c r="J271" s="270"/>
      <c r="K271" s="270"/>
      <c r="L271" s="270"/>
      <c r="M271" s="270"/>
      <c r="N271" s="270"/>
      <c r="O271" s="270"/>
      <c r="P271" s="35"/>
      <c r="Q271" s="270"/>
      <c r="R271" s="35"/>
      <c r="S271" s="270"/>
      <c r="T271" s="35"/>
      <c r="U271" s="270"/>
      <c r="V271" s="270"/>
      <c r="W271" s="270"/>
      <c r="X271" s="270"/>
      <c r="Y271" s="270"/>
      <c r="Z271" s="270"/>
      <c r="AA271" s="270"/>
      <c r="AB271" s="270"/>
      <c r="AC271" s="270"/>
      <c r="AD271" s="270"/>
      <c r="AE271" s="270"/>
      <c r="AF271" s="270"/>
      <c r="AG271" s="270"/>
      <c r="AH271" s="270"/>
      <c r="AI271" s="270"/>
      <c r="AJ271" s="270"/>
      <c r="AK271" s="270"/>
      <c r="AL271" s="270"/>
      <c r="AM271" s="270"/>
    </row>
    <row r="272" spans="2:39">
      <c r="B272" s="270"/>
      <c r="C272" s="270"/>
      <c r="D272" s="270"/>
      <c r="E272" s="270"/>
      <c r="F272" s="270"/>
      <c r="G272" s="270"/>
      <c r="H272" s="270"/>
      <c r="I272" s="270"/>
      <c r="J272" s="270"/>
      <c r="K272" s="270"/>
      <c r="L272" s="270"/>
      <c r="M272" s="270"/>
      <c r="N272" s="270"/>
      <c r="O272" s="270"/>
      <c r="P272" s="35"/>
      <c r="Q272" s="270"/>
      <c r="R272" s="35"/>
      <c r="S272" s="270"/>
      <c r="T272" s="35"/>
      <c r="U272" s="270"/>
      <c r="V272" s="270"/>
      <c r="W272" s="270"/>
      <c r="X272" s="270"/>
      <c r="Y272" s="270"/>
      <c r="Z272" s="270"/>
      <c r="AA272" s="270"/>
      <c r="AB272" s="270"/>
      <c r="AC272" s="270"/>
      <c r="AD272" s="270"/>
      <c r="AE272" s="270"/>
      <c r="AF272" s="270"/>
      <c r="AG272" s="270"/>
      <c r="AH272" s="270"/>
      <c r="AI272" s="270"/>
      <c r="AJ272" s="270"/>
      <c r="AK272" s="270"/>
      <c r="AL272" s="270"/>
      <c r="AM272" s="270"/>
    </row>
    <row r="273" spans="2:39">
      <c r="B273" s="270"/>
      <c r="C273" s="270"/>
      <c r="D273" s="270"/>
      <c r="E273" s="270"/>
      <c r="F273" s="270"/>
      <c r="G273" s="270"/>
      <c r="H273" s="270"/>
      <c r="I273" s="270"/>
      <c r="J273" s="270"/>
      <c r="K273" s="270"/>
      <c r="L273" s="270"/>
      <c r="M273" s="270"/>
      <c r="N273" s="270"/>
      <c r="O273" s="270"/>
      <c r="P273" s="35"/>
      <c r="Q273" s="270"/>
      <c r="R273" s="35"/>
      <c r="S273" s="270"/>
      <c r="T273" s="35"/>
      <c r="U273" s="270"/>
      <c r="V273" s="270"/>
      <c r="W273" s="270"/>
      <c r="X273" s="270"/>
      <c r="Y273" s="270"/>
      <c r="Z273" s="270"/>
      <c r="AA273" s="270"/>
      <c r="AB273" s="270"/>
      <c r="AC273" s="270"/>
      <c r="AD273" s="270"/>
      <c r="AE273" s="270"/>
      <c r="AF273" s="270"/>
      <c r="AG273" s="270"/>
      <c r="AH273" s="270"/>
      <c r="AI273" s="270"/>
      <c r="AJ273" s="270"/>
      <c r="AK273" s="270"/>
      <c r="AL273" s="270"/>
      <c r="AM273" s="270"/>
    </row>
    <row r="274" spans="2:39">
      <c r="B274" s="270"/>
      <c r="C274" s="270"/>
      <c r="D274" s="270"/>
      <c r="E274" s="270"/>
      <c r="F274" s="270"/>
      <c r="G274" s="270"/>
      <c r="H274" s="270"/>
      <c r="I274" s="270"/>
      <c r="J274" s="270"/>
      <c r="K274" s="270"/>
      <c r="L274" s="270"/>
      <c r="M274" s="270"/>
      <c r="N274" s="270"/>
      <c r="O274" s="270"/>
      <c r="P274" s="35"/>
      <c r="Q274" s="270"/>
      <c r="R274" s="35"/>
      <c r="S274" s="270"/>
      <c r="T274" s="35"/>
      <c r="U274" s="270"/>
      <c r="V274" s="270"/>
      <c r="W274" s="270"/>
      <c r="X274" s="270"/>
      <c r="Y274" s="270"/>
      <c r="Z274" s="270"/>
      <c r="AA274" s="270"/>
      <c r="AB274" s="270"/>
      <c r="AC274" s="270"/>
      <c r="AD274" s="270"/>
      <c r="AE274" s="270"/>
      <c r="AF274" s="270"/>
      <c r="AG274" s="270"/>
      <c r="AH274" s="270"/>
      <c r="AI274" s="270"/>
      <c r="AJ274" s="270"/>
      <c r="AK274" s="270"/>
      <c r="AL274" s="270"/>
      <c r="AM274" s="270"/>
    </row>
    <row r="275" spans="2:39">
      <c r="B275" s="270"/>
      <c r="C275" s="270"/>
      <c r="D275" s="270"/>
      <c r="E275" s="270"/>
      <c r="F275" s="270"/>
      <c r="G275" s="270"/>
      <c r="H275" s="270"/>
      <c r="I275" s="270"/>
      <c r="J275" s="270"/>
      <c r="K275" s="270"/>
      <c r="L275" s="270"/>
      <c r="M275" s="270"/>
      <c r="N275" s="270"/>
      <c r="O275" s="270"/>
      <c r="P275" s="35"/>
      <c r="Q275" s="270"/>
      <c r="R275" s="35"/>
      <c r="S275" s="270"/>
      <c r="T275" s="35"/>
      <c r="U275" s="270"/>
      <c r="V275" s="270"/>
      <c r="W275" s="270"/>
      <c r="X275" s="270"/>
      <c r="Y275" s="270"/>
      <c r="Z275" s="270"/>
      <c r="AA275" s="270"/>
      <c r="AB275" s="270"/>
      <c r="AC275" s="270"/>
      <c r="AD275" s="270"/>
      <c r="AE275" s="270"/>
      <c r="AF275" s="270"/>
      <c r="AG275" s="270"/>
      <c r="AH275" s="270"/>
      <c r="AI275" s="270"/>
      <c r="AJ275" s="270"/>
      <c r="AK275" s="270"/>
      <c r="AL275" s="270"/>
      <c r="AM275" s="270"/>
    </row>
    <row r="276" spans="2:39">
      <c r="B276" s="270"/>
      <c r="C276" s="270"/>
      <c r="D276" s="270"/>
      <c r="E276" s="270"/>
      <c r="F276" s="270"/>
      <c r="G276" s="270"/>
      <c r="H276" s="270"/>
      <c r="I276" s="270"/>
      <c r="J276" s="270"/>
      <c r="K276" s="270"/>
      <c r="L276" s="270"/>
      <c r="M276" s="270"/>
      <c r="N276" s="270"/>
      <c r="O276" s="270"/>
      <c r="P276" s="35"/>
      <c r="Q276" s="270"/>
      <c r="R276" s="35"/>
      <c r="S276" s="270"/>
      <c r="T276" s="35"/>
      <c r="U276" s="270"/>
      <c r="V276" s="270"/>
      <c r="W276" s="270"/>
      <c r="X276" s="270"/>
      <c r="Y276" s="270"/>
      <c r="Z276" s="270"/>
      <c r="AA276" s="270"/>
      <c r="AB276" s="270"/>
      <c r="AC276" s="270"/>
      <c r="AD276" s="270"/>
      <c r="AE276" s="270"/>
      <c r="AF276" s="270"/>
      <c r="AG276" s="270"/>
      <c r="AH276" s="270"/>
      <c r="AI276" s="270"/>
      <c r="AJ276" s="270"/>
      <c r="AK276" s="270"/>
      <c r="AL276" s="270"/>
      <c r="AM276" s="270"/>
    </row>
    <row r="277" spans="2:39">
      <c r="B277" s="270"/>
      <c r="C277" s="270"/>
      <c r="D277" s="270"/>
      <c r="E277" s="270"/>
      <c r="F277" s="270"/>
      <c r="G277" s="270"/>
      <c r="H277" s="270"/>
      <c r="I277" s="270"/>
      <c r="J277" s="270"/>
      <c r="K277" s="270"/>
      <c r="L277" s="270"/>
      <c r="M277" s="270"/>
      <c r="N277" s="270"/>
      <c r="O277" s="270"/>
      <c r="P277" s="35"/>
      <c r="Q277" s="270"/>
      <c r="R277" s="35"/>
      <c r="S277" s="270"/>
      <c r="T277" s="35"/>
      <c r="U277" s="270"/>
      <c r="V277" s="270"/>
      <c r="W277" s="270"/>
      <c r="X277" s="270"/>
      <c r="Y277" s="270"/>
      <c r="Z277" s="270"/>
      <c r="AA277" s="270"/>
      <c r="AB277" s="270"/>
      <c r="AC277" s="270"/>
      <c r="AD277" s="270"/>
      <c r="AE277" s="270"/>
      <c r="AF277" s="270"/>
      <c r="AG277" s="270"/>
      <c r="AH277" s="270"/>
      <c r="AI277" s="270"/>
      <c r="AJ277" s="270"/>
      <c r="AK277" s="270"/>
      <c r="AL277" s="270"/>
      <c r="AM277" s="270"/>
    </row>
    <row r="278" spans="2:39">
      <c r="B278" s="270"/>
      <c r="C278" s="270"/>
      <c r="D278" s="270"/>
      <c r="E278" s="270"/>
      <c r="F278" s="270"/>
      <c r="G278" s="270"/>
      <c r="H278" s="270"/>
      <c r="I278" s="270"/>
      <c r="J278" s="270"/>
      <c r="K278" s="270"/>
      <c r="L278" s="270"/>
      <c r="M278" s="270"/>
      <c r="N278" s="270"/>
      <c r="O278" s="270"/>
      <c r="P278" s="35"/>
      <c r="Q278" s="270"/>
      <c r="R278" s="35"/>
      <c r="S278" s="270"/>
      <c r="T278" s="35"/>
      <c r="U278" s="270"/>
      <c r="V278" s="270"/>
      <c r="W278" s="270"/>
      <c r="X278" s="270"/>
      <c r="Y278" s="270"/>
      <c r="Z278" s="270"/>
      <c r="AA278" s="270"/>
      <c r="AB278" s="270"/>
      <c r="AC278" s="270"/>
      <c r="AD278" s="270"/>
      <c r="AE278" s="270"/>
      <c r="AF278" s="270"/>
      <c r="AG278" s="270"/>
      <c r="AH278" s="270"/>
      <c r="AI278" s="270"/>
      <c r="AJ278" s="270"/>
      <c r="AK278" s="270"/>
      <c r="AL278" s="270"/>
      <c r="AM278" s="270"/>
    </row>
    <row r="279" spans="2:39">
      <c r="B279" s="270"/>
      <c r="C279" s="270"/>
      <c r="D279" s="270"/>
      <c r="E279" s="270"/>
      <c r="F279" s="270"/>
      <c r="G279" s="270"/>
      <c r="H279" s="270"/>
      <c r="I279" s="270"/>
      <c r="J279" s="270"/>
      <c r="K279" s="270"/>
      <c r="L279" s="270"/>
      <c r="M279" s="270"/>
      <c r="N279" s="270"/>
      <c r="O279" s="270"/>
      <c r="P279" s="35"/>
      <c r="Q279" s="270"/>
      <c r="R279" s="35"/>
      <c r="S279" s="270"/>
      <c r="T279" s="35"/>
      <c r="U279" s="270"/>
      <c r="V279" s="270"/>
      <c r="W279" s="270"/>
      <c r="X279" s="270"/>
      <c r="Y279" s="270"/>
      <c r="Z279" s="270"/>
      <c r="AA279" s="270"/>
      <c r="AB279" s="270"/>
      <c r="AC279" s="270"/>
      <c r="AD279" s="270"/>
      <c r="AE279" s="270"/>
      <c r="AF279" s="270"/>
      <c r="AG279" s="270"/>
      <c r="AH279" s="270"/>
      <c r="AI279" s="270"/>
      <c r="AJ279" s="270"/>
      <c r="AK279" s="270"/>
      <c r="AL279" s="270"/>
      <c r="AM279" s="270"/>
    </row>
    <row r="280" spans="2:39">
      <c r="B280" s="270"/>
      <c r="C280" s="270"/>
      <c r="D280" s="270"/>
      <c r="E280" s="270"/>
      <c r="F280" s="270"/>
      <c r="G280" s="270"/>
      <c r="H280" s="270"/>
      <c r="I280" s="270"/>
      <c r="J280" s="270"/>
      <c r="K280" s="270"/>
      <c r="L280" s="270"/>
      <c r="M280" s="270"/>
      <c r="N280" s="270"/>
      <c r="O280" s="270"/>
      <c r="P280" s="35"/>
      <c r="Q280" s="270"/>
      <c r="R280" s="35"/>
      <c r="S280" s="270"/>
      <c r="T280" s="35"/>
      <c r="U280" s="270"/>
      <c r="V280" s="270"/>
      <c r="W280" s="270"/>
      <c r="X280" s="270"/>
      <c r="Y280" s="270"/>
      <c r="Z280" s="270"/>
      <c r="AA280" s="270"/>
      <c r="AB280" s="270"/>
      <c r="AC280" s="270"/>
      <c r="AD280" s="270"/>
      <c r="AE280" s="270"/>
      <c r="AF280" s="270"/>
      <c r="AG280" s="270"/>
      <c r="AH280" s="270"/>
      <c r="AI280" s="270"/>
      <c r="AJ280" s="270"/>
      <c r="AK280" s="270"/>
      <c r="AL280" s="270"/>
      <c r="AM280" s="270"/>
    </row>
    <row r="281" spans="2:39">
      <c r="B281" s="270"/>
      <c r="C281" s="270"/>
      <c r="D281" s="270"/>
      <c r="E281" s="270"/>
      <c r="F281" s="270"/>
      <c r="G281" s="270"/>
      <c r="H281" s="270"/>
      <c r="I281" s="270"/>
      <c r="J281" s="270"/>
      <c r="K281" s="270"/>
      <c r="L281" s="270"/>
      <c r="M281" s="270"/>
      <c r="N281" s="270"/>
      <c r="O281" s="270"/>
      <c r="P281" s="35"/>
      <c r="Q281" s="270"/>
      <c r="R281" s="35"/>
      <c r="S281" s="270"/>
      <c r="T281" s="35"/>
      <c r="U281" s="270"/>
      <c r="V281" s="270"/>
      <c r="W281" s="270"/>
      <c r="X281" s="270"/>
      <c r="Y281" s="270"/>
      <c r="Z281" s="270"/>
      <c r="AA281" s="270"/>
      <c r="AB281" s="270"/>
      <c r="AC281" s="270"/>
      <c r="AD281" s="270"/>
      <c r="AE281" s="270"/>
      <c r="AF281" s="270"/>
      <c r="AG281" s="270"/>
      <c r="AH281" s="270"/>
      <c r="AI281" s="270"/>
      <c r="AJ281" s="270"/>
      <c r="AK281" s="270"/>
      <c r="AL281" s="270"/>
      <c r="AM281" s="270"/>
    </row>
    <row r="282" spans="2:39">
      <c r="B282" s="270"/>
      <c r="C282" s="270"/>
      <c r="D282" s="270"/>
      <c r="E282" s="270"/>
      <c r="F282" s="270"/>
      <c r="G282" s="270"/>
      <c r="H282" s="270"/>
      <c r="I282" s="270"/>
      <c r="J282" s="270"/>
      <c r="K282" s="270"/>
      <c r="L282" s="270"/>
      <c r="M282" s="270"/>
      <c r="N282" s="270"/>
      <c r="O282" s="270"/>
      <c r="P282" s="35"/>
      <c r="Q282" s="270"/>
      <c r="R282" s="35"/>
      <c r="S282" s="270"/>
      <c r="T282" s="35"/>
      <c r="U282" s="270"/>
      <c r="V282" s="270"/>
      <c r="W282" s="270"/>
      <c r="X282" s="270"/>
      <c r="Y282" s="270"/>
      <c r="Z282" s="270"/>
      <c r="AA282" s="270"/>
      <c r="AB282" s="270"/>
      <c r="AC282" s="270"/>
      <c r="AD282" s="270"/>
      <c r="AE282" s="270"/>
      <c r="AF282" s="270"/>
      <c r="AG282" s="270"/>
      <c r="AH282" s="270"/>
      <c r="AI282" s="270"/>
      <c r="AJ282" s="270"/>
      <c r="AK282" s="270"/>
      <c r="AL282" s="270"/>
      <c r="AM282" s="270"/>
    </row>
    <row r="283" spans="2:39">
      <c r="B283" s="270"/>
      <c r="C283" s="270"/>
      <c r="D283" s="270"/>
      <c r="E283" s="270"/>
      <c r="F283" s="270"/>
      <c r="G283" s="270"/>
      <c r="H283" s="270"/>
      <c r="I283" s="270"/>
      <c r="J283" s="270"/>
      <c r="K283" s="270"/>
      <c r="L283" s="270"/>
      <c r="M283" s="270"/>
      <c r="N283" s="270"/>
      <c r="O283" s="270"/>
      <c r="P283" s="35"/>
      <c r="Q283" s="270"/>
      <c r="R283" s="35"/>
      <c r="S283" s="270"/>
      <c r="T283" s="35"/>
      <c r="U283" s="270"/>
      <c r="V283" s="270"/>
      <c r="W283" s="270"/>
      <c r="X283" s="270"/>
      <c r="Y283" s="270"/>
      <c r="Z283" s="270"/>
      <c r="AA283" s="270"/>
      <c r="AB283" s="270"/>
      <c r="AC283" s="270"/>
      <c r="AD283" s="270"/>
      <c r="AE283" s="270"/>
      <c r="AF283" s="270"/>
      <c r="AG283" s="270"/>
      <c r="AH283" s="270"/>
      <c r="AI283" s="270"/>
      <c r="AJ283" s="270"/>
      <c r="AK283" s="270"/>
      <c r="AL283" s="270"/>
      <c r="AM283" s="270"/>
    </row>
    <row r="284" spans="2:39">
      <c r="B284" s="270"/>
      <c r="C284" s="270"/>
      <c r="D284" s="270"/>
      <c r="E284" s="270"/>
      <c r="F284" s="270"/>
      <c r="G284" s="270"/>
      <c r="H284" s="270"/>
      <c r="I284" s="270"/>
      <c r="J284" s="270"/>
      <c r="K284" s="270"/>
      <c r="L284" s="270"/>
      <c r="M284" s="270"/>
      <c r="N284" s="270"/>
      <c r="O284" s="270"/>
      <c r="P284" s="35"/>
      <c r="Q284" s="270"/>
      <c r="R284" s="35"/>
      <c r="S284" s="270"/>
      <c r="T284" s="35"/>
      <c r="U284" s="270"/>
      <c r="V284" s="270"/>
      <c r="W284" s="270"/>
      <c r="X284" s="270"/>
      <c r="Y284" s="270"/>
      <c r="Z284" s="270"/>
      <c r="AA284" s="270"/>
      <c r="AB284" s="270"/>
      <c r="AC284" s="270"/>
      <c r="AD284" s="270"/>
      <c r="AE284" s="270"/>
      <c r="AF284" s="270"/>
      <c r="AG284" s="270"/>
      <c r="AH284" s="270"/>
      <c r="AI284" s="270"/>
      <c r="AJ284" s="270"/>
      <c r="AK284" s="270"/>
      <c r="AL284" s="270"/>
      <c r="AM284" s="270"/>
    </row>
    <row r="285" spans="2:39">
      <c r="B285" s="270"/>
      <c r="C285" s="270"/>
      <c r="D285" s="270"/>
      <c r="E285" s="270"/>
      <c r="F285" s="270"/>
      <c r="G285" s="270"/>
      <c r="H285" s="270"/>
      <c r="I285" s="270"/>
      <c r="J285" s="270"/>
      <c r="K285" s="270"/>
      <c r="L285" s="270"/>
      <c r="M285" s="270"/>
      <c r="N285" s="270"/>
      <c r="O285" s="270"/>
      <c r="P285" s="35"/>
      <c r="Q285" s="270"/>
      <c r="R285" s="35"/>
      <c r="S285" s="270"/>
      <c r="T285" s="35"/>
      <c r="U285" s="270"/>
      <c r="V285" s="270"/>
      <c r="W285" s="270"/>
      <c r="X285" s="270"/>
      <c r="Y285" s="270"/>
      <c r="Z285" s="270"/>
      <c r="AA285" s="270"/>
      <c r="AB285" s="270"/>
      <c r="AC285" s="270"/>
      <c r="AD285" s="270"/>
      <c r="AE285" s="270"/>
      <c r="AF285" s="270"/>
      <c r="AG285" s="270"/>
      <c r="AH285" s="270"/>
      <c r="AI285" s="270"/>
      <c r="AJ285" s="270"/>
      <c r="AK285" s="270"/>
      <c r="AL285" s="270"/>
      <c r="AM285" s="270"/>
    </row>
    <row r="286" spans="2:39">
      <c r="B286" s="270"/>
      <c r="C286" s="270"/>
      <c r="D286" s="270"/>
      <c r="E286" s="270"/>
      <c r="F286" s="270"/>
      <c r="G286" s="270"/>
      <c r="H286" s="270"/>
      <c r="I286" s="270"/>
      <c r="J286" s="270"/>
      <c r="K286" s="270"/>
      <c r="L286" s="270"/>
      <c r="M286" s="270"/>
      <c r="N286" s="270"/>
      <c r="O286" s="270"/>
      <c r="P286" s="35"/>
      <c r="Q286" s="270"/>
      <c r="R286" s="35"/>
      <c r="S286" s="270"/>
      <c r="T286" s="35"/>
      <c r="U286" s="270"/>
      <c r="V286" s="270"/>
      <c r="W286" s="270"/>
      <c r="X286" s="270"/>
      <c r="Y286" s="270"/>
      <c r="Z286" s="270"/>
      <c r="AA286" s="270"/>
      <c r="AB286" s="270"/>
      <c r="AC286" s="270"/>
      <c r="AD286" s="270"/>
      <c r="AE286" s="270"/>
      <c r="AF286" s="270"/>
      <c r="AG286" s="270"/>
      <c r="AH286" s="270"/>
      <c r="AI286" s="270"/>
      <c r="AJ286" s="270"/>
      <c r="AK286" s="270"/>
      <c r="AL286" s="270"/>
      <c r="AM286" s="270"/>
    </row>
    <row r="287" spans="2:39">
      <c r="B287" s="270"/>
      <c r="C287" s="270"/>
      <c r="D287" s="270"/>
      <c r="E287" s="270"/>
      <c r="F287" s="270"/>
      <c r="G287" s="270"/>
      <c r="H287" s="270"/>
      <c r="I287" s="270"/>
      <c r="J287" s="270"/>
      <c r="K287" s="270"/>
      <c r="L287" s="270"/>
      <c r="M287" s="270"/>
      <c r="N287" s="270"/>
      <c r="O287" s="270"/>
      <c r="P287" s="35"/>
      <c r="Q287" s="270"/>
      <c r="R287" s="35"/>
      <c r="S287" s="270"/>
      <c r="T287" s="35"/>
      <c r="U287" s="270"/>
      <c r="V287" s="270"/>
      <c r="W287" s="270"/>
      <c r="X287" s="270"/>
      <c r="Y287" s="270"/>
      <c r="Z287" s="270"/>
      <c r="AA287" s="270"/>
      <c r="AB287" s="270"/>
      <c r="AC287" s="270"/>
      <c r="AD287" s="270"/>
      <c r="AE287" s="270"/>
      <c r="AF287" s="270"/>
      <c r="AG287" s="270"/>
      <c r="AH287" s="270"/>
      <c r="AI287" s="270"/>
      <c r="AJ287" s="270"/>
      <c r="AK287" s="270"/>
      <c r="AL287" s="270"/>
      <c r="AM287" s="270"/>
    </row>
    <row r="288" spans="2:39">
      <c r="B288" s="270"/>
      <c r="C288" s="270"/>
      <c r="D288" s="270"/>
      <c r="E288" s="270"/>
      <c r="F288" s="270"/>
      <c r="G288" s="270"/>
      <c r="H288" s="270"/>
      <c r="I288" s="270"/>
      <c r="J288" s="270"/>
      <c r="K288" s="270"/>
      <c r="L288" s="270"/>
      <c r="M288" s="270"/>
      <c r="N288" s="270"/>
      <c r="O288" s="270"/>
      <c r="P288" s="35"/>
      <c r="Q288" s="270"/>
      <c r="R288" s="35"/>
      <c r="S288" s="270"/>
      <c r="T288" s="35"/>
      <c r="U288" s="270"/>
      <c r="V288" s="270"/>
      <c r="W288" s="270"/>
      <c r="X288" s="270"/>
      <c r="Y288" s="270"/>
      <c r="Z288" s="270"/>
      <c r="AA288" s="270"/>
      <c r="AB288" s="270"/>
      <c r="AC288" s="270"/>
      <c r="AD288" s="270"/>
      <c r="AE288" s="270"/>
      <c r="AF288" s="270"/>
      <c r="AG288" s="270"/>
      <c r="AH288" s="270"/>
      <c r="AI288" s="270"/>
      <c r="AJ288" s="270"/>
      <c r="AK288" s="270"/>
      <c r="AL288" s="270"/>
      <c r="AM288" s="270"/>
    </row>
    <row r="289" spans="2:39">
      <c r="B289" s="270"/>
      <c r="C289" s="270"/>
      <c r="D289" s="270"/>
      <c r="E289" s="270"/>
      <c r="F289" s="270"/>
      <c r="G289" s="270"/>
      <c r="H289" s="270"/>
      <c r="I289" s="270"/>
      <c r="J289" s="270"/>
      <c r="K289" s="270"/>
      <c r="L289" s="270"/>
      <c r="M289" s="270"/>
      <c r="N289" s="270"/>
      <c r="O289" s="270"/>
      <c r="P289" s="35"/>
      <c r="Q289" s="270"/>
      <c r="R289" s="35"/>
      <c r="S289" s="270"/>
      <c r="T289" s="35"/>
      <c r="U289" s="270"/>
      <c r="V289" s="270"/>
      <c r="W289" s="270"/>
      <c r="X289" s="270"/>
      <c r="Y289" s="270"/>
      <c r="Z289" s="270"/>
      <c r="AA289" s="270"/>
      <c r="AB289" s="270"/>
      <c r="AC289" s="270"/>
      <c r="AD289" s="270"/>
      <c r="AE289" s="270"/>
      <c r="AF289" s="270"/>
      <c r="AG289" s="270"/>
      <c r="AH289" s="270"/>
      <c r="AI289" s="270"/>
      <c r="AJ289" s="270"/>
      <c r="AK289" s="270"/>
      <c r="AL289" s="270"/>
      <c r="AM289" s="270"/>
    </row>
    <row r="290" spans="2:39">
      <c r="B290" s="270"/>
      <c r="C290" s="270"/>
      <c r="D290" s="270"/>
      <c r="E290" s="270"/>
      <c r="F290" s="270"/>
      <c r="G290" s="270"/>
      <c r="H290" s="270"/>
      <c r="I290" s="270"/>
      <c r="J290" s="270"/>
      <c r="K290" s="270"/>
      <c r="L290" s="270"/>
      <c r="M290" s="270"/>
      <c r="N290" s="270"/>
      <c r="O290" s="270"/>
      <c r="P290" s="35"/>
      <c r="Q290" s="270"/>
      <c r="R290" s="35"/>
      <c r="S290" s="270"/>
      <c r="T290" s="35"/>
      <c r="U290" s="270"/>
      <c r="V290" s="270"/>
      <c r="W290" s="270"/>
      <c r="X290" s="270"/>
      <c r="Y290" s="270"/>
      <c r="Z290" s="270"/>
      <c r="AA290" s="270"/>
      <c r="AB290" s="270"/>
      <c r="AC290" s="270"/>
      <c r="AD290" s="270"/>
      <c r="AE290" s="270"/>
      <c r="AF290" s="270"/>
      <c r="AG290" s="270"/>
      <c r="AH290" s="270"/>
      <c r="AI290" s="270"/>
      <c r="AJ290" s="270"/>
      <c r="AK290" s="270"/>
      <c r="AL290" s="270"/>
      <c r="AM290" s="270"/>
    </row>
    <row r="291" spans="2:39">
      <c r="B291" s="270"/>
      <c r="C291" s="270"/>
      <c r="D291" s="270"/>
      <c r="E291" s="270"/>
      <c r="F291" s="270"/>
      <c r="G291" s="270"/>
      <c r="H291" s="270"/>
      <c r="I291" s="270"/>
      <c r="J291" s="270"/>
      <c r="K291" s="270"/>
      <c r="L291" s="270"/>
      <c r="M291" s="270"/>
      <c r="N291" s="270"/>
      <c r="O291" s="270"/>
      <c r="P291" s="35"/>
      <c r="Q291" s="270"/>
      <c r="R291" s="35"/>
      <c r="S291" s="270"/>
      <c r="T291" s="35"/>
      <c r="U291" s="270"/>
      <c r="V291" s="270"/>
      <c r="W291" s="270"/>
      <c r="X291" s="270"/>
      <c r="Y291" s="270"/>
      <c r="Z291" s="270"/>
      <c r="AA291" s="270"/>
      <c r="AB291" s="270"/>
      <c r="AC291" s="270"/>
      <c r="AD291" s="270"/>
      <c r="AE291" s="270"/>
      <c r="AF291" s="270"/>
      <c r="AG291" s="270"/>
      <c r="AH291" s="270"/>
      <c r="AI291" s="270"/>
      <c r="AJ291" s="270"/>
      <c r="AK291" s="270"/>
      <c r="AL291" s="270"/>
      <c r="AM291" s="270"/>
    </row>
    <row r="292" spans="2:39">
      <c r="B292" s="270"/>
      <c r="C292" s="270"/>
      <c r="D292" s="270"/>
      <c r="E292" s="270"/>
      <c r="F292" s="270"/>
      <c r="G292" s="270"/>
      <c r="H292" s="270"/>
      <c r="I292" s="270"/>
      <c r="J292" s="270"/>
      <c r="K292" s="270"/>
      <c r="L292" s="270"/>
      <c r="M292" s="270"/>
      <c r="N292" s="270"/>
      <c r="O292" s="270"/>
      <c r="P292" s="35"/>
      <c r="Q292" s="270"/>
      <c r="R292" s="35"/>
      <c r="S292" s="270"/>
      <c r="T292" s="35"/>
      <c r="U292" s="270"/>
      <c r="V292" s="270"/>
      <c r="W292" s="270"/>
      <c r="X292" s="270"/>
      <c r="Y292" s="270"/>
      <c r="Z292" s="270"/>
      <c r="AA292" s="270"/>
      <c r="AB292" s="270"/>
      <c r="AC292" s="270"/>
      <c r="AD292" s="270"/>
      <c r="AE292" s="270"/>
      <c r="AF292" s="270"/>
      <c r="AG292" s="270"/>
      <c r="AH292" s="270"/>
      <c r="AI292" s="270"/>
      <c r="AJ292" s="270"/>
      <c r="AK292" s="270"/>
      <c r="AL292" s="270"/>
      <c r="AM292" s="270"/>
    </row>
    <row r="293" spans="2:39">
      <c r="B293" s="270"/>
      <c r="C293" s="270"/>
      <c r="D293" s="270"/>
      <c r="E293" s="270"/>
      <c r="F293" s="270"/>
      <c r="G293" s="270"/>
      <c r="H293" s="270"/>
      <c r="I293" s="270"/>
      <c r="J293" s="270"/>
      <c r="K293" s="270"/>
      <c r="L293" s="270"/>
      <c r="M293" s="270"/>
      <c r="N293" s="270"/>
      <c r="O293" s="270"/>
      <c r="P293" s="35"/>
      <c r="Q293" s="270"/>
      <c r="R293" s="35"/>
      <c r="S293" s="270"/>
      <c r="T293" s="35"/>
      <c r="U293" s="270"/>
      <c r="V293" s="270"/>
      <c r="W293" s="270"/>
      <c r="X293" s="270"/>
      <c r="Y293" s="270"/>
      <c r="Z293" s="270"/>
      <c r="AA293" s="270"/>
      <c r="AB293" s="270"/>
      <c r="AC293" s="270"/>
      <c r="AD293" s="270"/>
      <c r="AE293" s="270"/>
      <c r="AF293" s="270"/>
      <c r="AG293" s="270"/>
      <c r="AH293" s="270"/>
      <c r="AI293" s="270"/>
      <c r="AJ293" s="270"/>
      <c r="AK293" s="270"/>
      <c r="AL293" s="270"/>
      <c r="AM293" s="270"/>
    </row>
    <row r="294" spans="2:39">
      <c r="B294" s="270"/>
      <c r="C294" s="270"/>
      <c r="D294" s="270"/>
      <c r="E294" s="270"/>
      <c r="F294" s="270"/>
      <c r="G294" s="270"/>
      <c r="H294" s="270"/>
      <c r="I294" s="270"/>
      <c r="J294" s="270"/>
      <c r="K294" s="270"/>
      <c r="L294" s="270"/>
      <c r="M294" s="270"/>
      <c r="N294" s="270"/>
      <c r="O294" s="270"/>
      <c r="P294" s="35"/>
      <c r="Q294" s="270"/>
      <c r="R294" s="35"/>
      <c r="S294" s="270"/>
      <c r="T294" s="35"/>
      <c r="U294" s="270"/>
      <c r="V294" s="270"/>
      <c r="W294" s="270"/>
      <c r="X294" s="270"/>
      <c r="Y294" s="270"/>
      <c r="Z294" s="270"/>
      <c r="AA294" s="270"/>
      <c r="AB294" s="270"/>
      <c r="AC294" s="270"/>
      <c r="AD294" s="270"/>
      <c r="AE294" s="270"/>
      <c r="AF294" s="270"/>
      <c r="AG294" s="270"/>
      <c r="AH294" s="270"/>
      <c r="AI294" s="270"/>
      <c r="AJ294" s="270"/>
      <c r="AK294" s="270"/>
      <c r="AL294" s="270"/>
      <c r="AM294" s="270"/>
    </row>
    <row r="295" spans="2:39">
      <c r="B295" s="270"/>
      <c r="C295" s="270"/>
      <c r="D295" s="270"/>
      <c r="E295" s="270"/>
      <c r="F295" s="270"/>
      <c r="G295" s="270"/>
      <c r="H295" s="270"/>
      <c r="I295" s="270"/>
      <c r="J295" s="270"/>
      <c r="K295" s="270"/>
      <c r="L295" s="270"/>
      <c r="M295" s="270"/>
      <c r="N295" s="270"/>
      <c r="O295" s="270"/>
      <c r="P295" s="35"/>
      <c r="Q295" s="270"/>
      <c r="R295" s="35"/>
      <c r="S295" s="270"/>
      <c r="T295" s="35"/>
      <c r="U295" s="270"/>
      <c r="V295" s="270"/>
      <c r="W295" s="270"/>
      <c r="X295" s="270"/>
      <c r="Y295" s="270"/>
      <c r="Z295" s="270"/>
      <c r="AA295" s="270"/>
      <c r="AB295" s="270"/>
      <c r="AC295" s="270"/>
      <c r="AD295" s="270"/>
      <c r="AE295" s="270"/>
      <c r="AF295" s="270"/>
      <c r="AG295" s="270"/>
      <c r="AH295" s="270"/>
      <c r="AI295" s="270"/>
      <c r="AJ295" s="270"/>
      <c r="AK295" s="270"/>
      <c r="AL295" s="270"/>
      <c r="AM295" s="270"/>
    </row>
    <row r="296" spans="2:39">
      <c r="B296" s="270"/>
      <c r="C296" s="270"/>
      <c r="D296" s="270"/>
      <c r="E296" s="270"/>
      <c r="F296" s="270"/>
      <c r="G296" s="270"/>
      <c r="H296" s="270"/>
      <c r="I296" s="270"/>
      <c r="J296" s="270"/>
      <c r="K296" s="270"/>
      <c r="L296" s="270"/>
      <c r="M296" s="270"/>
      <c r="N296" s="270"/>
      <c r="O296" s="270"/>
      <c r="P296" s="35"/>
      <c r="Q296" s="270"/>
      <c r="R296" s="35"/>
      <c r="S296" s="270"/>
      <c r="T296" s="35"/>
      <c r="U296" s="270"/>
      <c r="V296" s="270"/>
      <c r="W296" s="270"/>
      <c r="X296" s="270"/>
      <c r="Y296" s="270"/>
      <c r="Z296" s="270"/>
      <c r="AA296" s="270"/>
      <c r="AB296" s="270"/>
      <c r="AC296" s="270"/>
      <c r="AD296" s="270"/>
      <c r="AE296" s="270"/>
      <c r="AF296" s="270"/>
      <c r="AG296" s="270"/>
      <c r="AH296" s="270"/>
      <c r="AI296" s="270"/>
      <c r="AJ296" s="270"/>
      <c r="AK296" s="270"/>
      <c r="AL296" s="270"/>
      <c r="AM296" s="270"/>
    </row>
    <row r="297" spans="2:39">
      <c r="B297" s="270"/>
      <c r="C297" s="270"/>
      <c r="D297" s="270"/>
      <c r="E297" s="270"/>
      <c r="F297" s="270"/>
      <c r="G297" s="270"/>
      <c r="H297" s="270"/>
      <c r="I297" s="270"/>
      <c r="J297" s="270"/>
      <c r="K297" s="270"/>
      <c r="L297" s="270"/>
      <c r="M297" s="270"/>
      <c r="N297" s="270"/>
      <c r="O297" s="270"/>
      <c r="P297" s="35"/>
      <c r="Q297" s="270"/>
      <c r="R297" s="35"/>
      <c r="S297" s="270"/>
      <c r="T297" s="35"/>
      <c r="U297" s="270"/>
      <c r="V297" s="270"/>
      <c r="W297" s="270"/>
      <c r="X297" s="270"/>
      <c r="Y297" s="270"/>
      <c r="Z297" s="270"/>
      <c r="AA297" s="270"/>
      <c r="AB297" s="270"/>
      <c r="AC297" s="270"/>
      <c r="AD297" s="270"/>
      <c r="AE297" s="270"/>
      <c r="AF297" s="270"/>
      <c r="AG297" s="270"/>
      <c r="AH297" s="270"/>
      <c r="AI297" s="270"/>
      <c r="AJ297" s="270"/>
      <c r="AK297" s="270"/>
      <c r="AL297" s="270"/>
      <c r="AM297" s="270"/>
    </row>
    <row r="298" spans="2:39">
      <c r="B298" s="270"/>
      <c r="C298" s="270"/>
      <c r="D298" s="270"/>
      <c r="E298" s="270"/>
      <c r="F298" s="270"/>
      <c r="G298" s="270"/>
      <c r="H298" s="270"/>
      <c r="I298" s="270"/>
      <c r="J298" s="270"/>
      <c r="K298" s="270"/>
      <c r="L298" s="270"/>
      <c r="M298" s="270"/>
      <c r="N298" s="270"/>
      <c r="O298" s="270"/>
      <c r="P298" s="35"/>
      <c r="Q298" s="270"/>
      <c r="R298" s="35"/>
      <c r="S298" s="270"/>
      <c r="T298" s="35"/>
      <c r="U298" s="270"/>
      <c r="V298" s="270"/>
      <c r="W298" s="270"/>
      <c r="X298" s="270"/>
      <c r="Y298" s="270"/>
      <c r="Z298" s="270"/>
      <c r="AA298" s="270"/>
      <c r="AB298" s="270"/>
      <c r="AC298" s="270"/>
      <c r="AD298" s="270"/>
      <c r="AE298" s="270"/>
      <c r="AF298" s="270"/>
      <c r="AG298" s="270"/>
      <c r="AH298" s="270"/>
      <c r="AI298" s="270"/>
      <c r="AJ298" s="270"/>
      <c r="AK298" s="270"/>
      <c r="AL298" s="270"/>
      <c r="AM298" s="270"/>
    </row>
    <row r="299" spans="2:39">
      <c r="B299" s="270"/>
      <c r="C299" s="270"/>
      <c r="D299" s="270"/>
      <c r="E299" s="270"/>
      <c r="F299" s="270"/>
      <c r="G299" s="270"/>
      <c r="H299" s="270"/>
      <c r="I299" s="270"/>
      <c r="J299" s="270"/>
      <c r="K299" s="270"/>
      <c r="L299" s="270"/>
      <c r="M299" s="270"/>
      <c r="N299" s="270"/>
      <c r="O299" s="270"/>
      <c r="P299" s="35"/>
      <c r="Q299" s="270"/>
      <c r="R299" s="35"/>
      <c r="S299" s="270"/>
      <c r="T299" s="35"/>
      <c r="U299" s="270"/>
      <c r="V299" s="270"/>
      <c r="W299" s="270"/>
      <c r="X299" s="270"/>
      <c r="Y299" s="270"/>
      <c r="Z299" s="270"/>
      <c r="AA299" s="270"/>
      <c r="AB299" s="270"/>
      <c r="AC299" s="270"/>
      <c r="AD299" s="270"/>
      <c r="AE299" s="270"/>
      <c r="AF299" s="270"/>
      <c r="AG299" s="270"/>
      <c r="AH299" s="270"/>
      <c r="AI299" s="270"/>
      <c r="AJ299" s="270"/>
      <c r="AK299" s="270"/>
      <c r="AL299" s="270"/>
      <c r="AM299" s="270"/>
    </row>
    <row r="300" spans="2:39">
      <c r="B300" s="270"/>
      <c r="C300" s="270"/>
      <c r="D300" s="270"/>
      <c r="E300" s="270"/>
      <c r="F300" s="270"/>
      <c r="G300" s="270"/>
      <c r="H300" s="270"/>
      <c r="I300" s="270"/>
      <c r="J300" s="270"/>
      <c r="K300" s="270"/>
      <c r="L300" s="270"/>
      <c r="M300" s="270"/>
      <c r="N300" s="270"/>
      <c r="O300" s="270"/>
      <c r="P300" s="35"/>
      <c r="Q300" s="270"/>
      <c r="R300" s="35"/>
      <c r="S300" s="270"/>
      <c r="T300" s="35"/>
      <c r="U300" s="270"/>
      <c r="V300" s="270"/>
      <c r="W300" s="270"/>
      <c r="X300" s="270"/>
      <c r="Y300" s="270"/>
      <c r="Z300" s="270"/>
      <c r="AA300" s="270"/>
      <c r="AB300" s="270"/>
      <c r="AC300" s="270"/>
      <c r="AD300" s="270"/>
      <c r="AE300" s="270"/>
      <c r="AF300" s="270"/>
      <c r="AG300" s="270"/>
      <c r="AH300" s="270"/>
      <c r="AI300" s="270"/>
      <c r="AJ300" s="270"/>
      <c r="AK300" s="270"/>
      <c r="AL300" s="270"/>
      <c r="AM300" s="270"/>
    </row>
    <row r="301" spans="2:39">
      <c r="B301" s="270"/>
      <c r="C301" s="270"/>
      <c r="D301" s="270"/>
      <c r="E301" s="270"/>
      <c r="F301" s="270"/>
      <c r="G301" s="270"/>
      <c r="H301" s="270"/>
      <c r="I301" s="270"/>
      <c r="J301" s="270"/>
      <c r="K301" s="270"/>
      <c r="L301" s="270"/>
      <c r="M301" s="270"/>
      <c r="N301" s="270"/>
      <c r="O301" s="270"/>
      <c r="P301" s="35"/>
      <c r="Q301" s="270"/>
      <c r="R301" s="35"/>
      <c r="S301" s="270"/>
      <c r="T301" s="35"/>
      <c r="U301" s="270"/>
      <c r="V301" s="270"/>
      <c r="W301" s="270"/>
      <c r="X301" s="270"/>
      <c r="Y301" s="270"/>
      <c r="Z301" s="270"/>
      <c r="AA301" s="270"/>
      <c r="AB301" s="270"/>
      <c r="AC301" s="270"/>
      <c r="AD301" s="270"/>
      <c r="AE301" s="270"/>
      <c r="AF301" s="270"/>
      <c r="AG301" s="270"/>
      <c r="AH301" s="270"/>
      <c r="AI301" s="270"/>
      <c r="AJ301" s="270"/>
      <c r="AK301" s="270"/>
      <c r="AL301" s="270"/>
      <c r="AM301" s="270"/>
    </row>
    <row r="302" spans="2:39">
      <c r="B302" s="270"/>
      <c r="C302" s="270"/>
      <c r="D302" s="270"/>
      <c r="E302" s="270"/>
      <c r="F302" s="270"/>
      <c r="G302" s="270"/>
      <c r="H302" s="270"/>
      <c r="I302" s="270"/>
      <c r="J302" s="270"/>
      <c r="K302" s="270"/>
      <c r="L302" s="270"/>
      <c r="M302" s="270"/>
      <c r="N302" s="270"/>
      <c r="O302" s="270"/>
      <c r="P302" s="35"/>
      <c r="Q302" s="270"/>
      <c r="R302" s="35"/>
      <c r="S302" s="270"/>
      <c r="T302" s="35"/>
      <c r="U302" s="270"/>
      <c r="V302" s="270"/>
      <c r="W302" s="270"/>
      <c r="X302" s="270"/>
      <c r="Y302" s="270"/>
      <c r="Z302" s="270"/>
      <c r="AA302" s="270"/>
      <c r="AB302" s="270"/>
      <c r="AC302" s="270"/>
      <c r="AD302" s="270"/>
      <c r="AE302" s="270"/>
      <c r="AF302" s="270"/>
      <c r="AG302" s="270"/>
      <c r="AH302" s="270"/>
      <c r="AI302" s="270"/>
      <c r="AJ302" s="270"/>
      <c r="AK302" s="270"/>
      <c r="AL302" s="270"/>
      <c r="AM302" s="270"/>
    </row>
    <row r="303" spans="2:39">
      <c r="B303" s="270"/>
      <c r="C303" s="270"/>
      <c r="D303" s="270"/>
      <c r="E303" s="270"/>
      <c r="F303" s="270"/>
      <c r="G303" s="270"/>
      <c r="H303" s="270"/>
      <c r="I303" s="270"/>
      <c r="J303" s="270"/>
      <c r="K303" s="270"/>
      <c r="L303" s="270"/>
      <c r="M303" s="270"/>
      <c r="N303" s="270"/>
      <c r="O303" s="270"/>
      <c r="P303" s="35"/>
      <c r="Q303" s="270"/>
      <c r="R303" s="35"/>
      <c r="S303" s="270"/>
      <c r="T303" s="35"/>
      <c r="U303" s="270"/>
      <c r="V303" s="270"/>
      <c r="W303" s="270"/>
      <c r="X303" s="270"/>
      <c r="Y303" s="270"/>
      <c r="Z303" s="270"/>
      <c r="AA303" s="270"/>
      <c r="AB303" s="270"/>
      <c r="AC303" s="270"/>
      <c r="AD303" s="270"/>
      <c r="AE303" s="270"/>
      <c r="AF303" s="270"/>
      <c r="AG303" s="270"/>
      <c r="AH303" s="270"/>
      <c r="AI303" s="270"/>
      <c r="AJ303" s="270"/>
      <c r="AK303" s="270"/>
      <c r="AL303" s="270"/>
      <c r="AM303" s="270"/>
    </row>
    <row r="304" spans="2:39">
      <c r="B304" s="270"/>
      <c r="C304" s="270"/>
      <c r="D304" s="270"/>
      <c r="E304" s="270"/>
      <c r="F304" s="270"/>
      <c r="G304" s="270"/>
      <c r="H304" s="270"/>
      <c r="I304" s="270"/>
      <c r="J304" s="270"/>
      <c r="K304" s="270"/>
      <c r="L304" s="270"/>
      <c r="M304" s="270"/>
      <c r="N304" s="270"/>
      <c r="O304" s="270"/>
      <c r="P304" s="35"/>
      <c r="Q304" s="270"/>
      <c r="R304" s="35"/>
      <c r="S304" s="270"/>
      <c r="T304" s="35"/>
      <c r="U304" s="270"/>
      <c r="V304" s="270"/>
      <c r="W304" s="270"/>
      <c r="X304" s="270"/>
      <c r="Y304" s="270"/>
      <c r="Z304" s="270"/>
      <c r="AA304" s="270"/>
      <c r="AB304" s="270"/>
      <c r="AC304" s="270"/>
      <c r="AD304" s="270"/>
      <c r="AE304" s="270"/>
      <c r="AF304" s="270"/>
      <c r="AG304" s="270"/>
      <c r="AH304" s="270"/>
      <c r="AI304" s="270"/>
      <c r="AJ304" s="270"/>
      <c r="AK304" s="270"/>
      <c r="AL304" s="270"/>
      <c r="AM304" s="270"/>
    </row>
    <row r="305" spans="2:39">
      <c r="B305" s="270"/>
      <c r="C305" s="270"/>
      <c r="D305" s="270"/>
      <c r="E305" s="270"/>
      <c r="F305" s="270"/>
      <c r="G305" s="270"/>
      <c r="H305" s="270"/>
      <c r="I305" s="270"/>
      <c r="J305" s="270"/>
      <c r="K305" s="270"/>
      <c r="L305" s="270"/>
      <c r="M305" s="270"/>
      <c r="N305" s="270"/>
      <c r="O305" s="270"/>
      <c r="P305" s="35"/>
      <c r="Q305" s="270"/>
      <c r="R305" s="35"/>
      <c r="S305" s="270"/>
      <c r="T305" s="35"/>
      <c r="U305" s="270"/>
      <c r="V305" s="270"/>
      <c r="W305" s="270"/>
      <c r="X305" s="270"/>
      <c r="Y305" s="270"/>
      <c r="Z305" s="270"/>
      <c r="AA305" s="270"/>
      <c r="AB305" s="270"/>
      <c r="AC305" s="270"/>
      <c r="AD305" s="270"/>
      <c r="AE305" s="270"/>
      <c r="AF305" s="270"/>
      <c r="AG305" s="270"/>
      <c r="AH305" s="270"/>
      <c r="AI305" s="270"/>
      <c r="AJ305" s="270"/>
      <c r="AK305" s="270"/>
      <c r="AL305" s="270"/>
      <c r="AM305" s="270"/>
    </row>
    <row r="306" spans="2:39">
      <c r="B306" s="270"/>
      <c r="C306" s="270"/>
      <c r="D306" s="270"/>
      <c r="E306" s="270"/>
      <c r="F306" s="270"/>
      <c r="G306" s="270"/>
      <c r="H306" s="270"/>
      <c r="I306" s="270"/>
      <c r="J306" s="270"/>
      <c r="K306" s="270"/>
      <c r="L306" s="270"/>
      <c r="M306" s="270"/>
      <c r="N306" s="270"/>
      <c r="O306" s="270"/>
      <c r="P306" s="35"/>
      <c r="Q306" s="270"/>
      <c r="R306" s="35"/>
      <c r="S306" s="270"/>
      <c r="T306" s="35"/>
      <c r="U306" s="270"/>
      <c r="V306" s="270"/>
      <c r="W306" s="270"/>
      <c r="X306" s="270"/>
      <c r="Y306" s="270"/>
      <c r="Z306" s="270"/>
      <c r="AA306" s="270"/>
      <c r="AB306" s="270"/>
      <c r="AC306" s="270"/>
      <c r="AD306" s="270"/>
      <c r="AE306" s="270"/>
      <c r="AF306" s="270"/>
      <c r="AG306" s="270"/>
      <c r="AH306" s="270"/>
      <c r="AI306" s="270"/>
      <c r="AJ306" s="270"/>
      <c r="AK306" s="270"/>
      <c r="AL306" s="270"/>
      <c r="AM306" s="270"/>
    </row>
    <row r="307" spans="2:39">
      <c r="B307" s="270"/>
      <c r="C307" s="270"/>
      <c r="D307" s="270"/>
      <c r="E307" s="270"/>
      <c r="F307" s="270"/>
      <c r="G307" s="270"/>
      <c r="H307" s="270"/>
      <c r="I307" s="270"/>
      <c r="J307" s="270"/>
      <c r="K307" s="270"/>
      <c r="L307" s="270"/>
      <c r="M307" s="270"/>
      <c r="N307" s="270"/>
      <c r="O307" s="270"/>
      <c r="P307" s="35"/>
      <c r="Q307" s="270"/>
      <c r="R307" s="35"/>
      <c r="S307" s="270"/>
      <c r="T307" s="35"/>
      <c r="U307" s="270"/>
      <c r="V307" s="270"/>
      <c r="W307" s="270"/>
      <c r="X307" s="270"/>
      <c r="Y307" s="270"/>
      <c r="Z307" s="270"/>
      <c r="AA307" s="270"/>
      <c r="AB307" s="270"/>
      <c r="AC307" s="270"/>
      <c r="AD307" s="270"/>
      <c r="AE307" s="270"/>
      <c r="AF307" s="270"/>
      <c r="AG307" s="270"/>
      <c r="AH307" s="270"/>
      <c r="AI307" s="270"/>
      <c r="AJ307" s="270"/>
      <c r="AK307" s="270"/>
      <c r="AL307" s="270"/>
      <c r="AM307" s="270"/>
    </row>
    <row r="308" spans="2:39">
      <c r="B308" s="270"/>
      <c r="C308" s="270"/>
      <c r="D308" s="270"/>
      <c r="E308" s="270"/>
      <c r="F308" s="270"/>
      <c r="G308" s="270"/>
      <c r="H308" s="270"/>
      <c r="I308" s="270"/>
      <c r="J308" s="270"/>
      <c r="K308" s="270"/>
      <c r="L308" s="270"/>
      <c r="M308" s="270"/>
      <c r="N308" s="270"/>
      <c r="O308" s="270"/>
      <c r="P308" s="35"/>
      <c r="Q308" s="270"/>
      <c r="R308" s="35"/>
      <c r="S308" s="270"/>
      <c r="T308" s="35"/>
      <c r="U308" s="270"/>
      <c r="V308" s="270"/>
      <c r="W308" s="270"/>
      <c r="X308" s="270"/>
      <c r="Y308" s="270"/>
      <c r="Z308" s="270"/>
      <c r="AA308" s="270"/>
      <c r="AB308" s="270"/>
      <c r="AC308" s="270"/>
      <c r="AD308" s="270"/>
      <c r="AE308" s="270"/>
      <c r="AF308" s="270"/>
      <c r="AG308" s="270"/>
      <c r="AH308" s="270"/>
      <c r="AI308" s="270"/>
      <c r="AJ308" s="270"/>
      <c r="AK308" s="270"/>
      <c r="AL308" s="270"/>
      <c r="AM308" s="270"/>
    </row>
    <row r="309" spans="2:39">
      <c r="B309" s="270"/>
      <c r="C309" s="270"/>
      <c r="D309" s="270"/>
      <c r="E309" s="270"/>
      <c r="F309" s="270"/>
      <c r="G309" s="270"/>
      <c r="H309" s="270"/>
      <c r="I309" s="270"/>
      <c r="J309" s="270"/>
      <c r="K309" s="270"/>
      <c r="L309" s="270"/>
      <c r="M309" s="270"/>
      <c r="N309" s="270"/>
      <c r="O309" s="270"/>
      <c r="P309" s="35"/>
      <c r="Q309" s="270"/>
      <c r="R309" s="35"/>
      <c r="S309" s="270"/>
      <c r="T309" s="35"/>
      <c r="U309" s="270"/>
      <c r="V309" s="270"/>
      <c r="W309" s="270"/>
      <c r="X309" s="270"/>
      <c r="Y309" s="270"/>
      <c r="Z309" s="270"/>
      <c r="AA309" s="270"/>
      <c r="AB309" s="270"/>
      <c r="AC309" s="270"/>
      <c r="AD309" s="270"/>
      <c r="AE309" s="270"/>
      <c r="AF309" s="270"/>
      <c r="AG309" s="270"/>
      <c r="AH309" s="270"/>
      <c r="AI309" s="270"/>
      <c r="AJ309" s="270"/>
      <c r="AK309" s="270"/>
      <c r="AL309" s="270"/>
      <c r="AM309" s="270"/>
    </row>
    <row r="310" spans="2:39">
      <c r="B310" s="270"/>
      <c r="C310" s="270"/>
      <c r="D310" s="270"/>
      <c r="E310" s="270"/>
      <c r="F310" s="270"/>
      <c r="G310" s="270"/>
      <c r="H310" s="270"/>
      <c r="I310" s="270"/>
      <c r="J310" s="270"/>
      <c r="K310" s="270"/>
      <c r="L310" s="270"/>
      <c r="M310" s="270"/>
      <c r="N310" s="270"/>
      <c r="O310" s="270"/>
      <c r="P310" s="35"/>
      <c r="Q310" s="270"/>
      <c r="R310" s="35"/>
      <c r="S310" s="270"/>
      <c r="T310" s="35"/>
      <c r="U310" s="270"/>
      <c r="V310" s="270"/>
      <c r="W310" s="270"/>
      <c r="X310" s="270"/>
      <c r="Y310" s="270"/>
      <c r="Z310" s="270"/>
      <c r="AA310" s="270"/>
      <c r="AB310" s="270"/>
      <c r="AC310" s="270"/>
      <c r="AD310" s="270"/>
      <c r="AE310" s="270"/>
      <c r="AF310" s="270"/>
      <c r="AG310" s="270"/>
      <c r="AH310" s="270"/>
      <c r="AI310" s="270"/>
      <c r="AJ310" s="270"/>
      <c r="AK310" s="270"/>
      <c r="AL310" s="270"/>
      <c r="AM310" s="270"/>
    </row>
    <row r="311" spans="2:39">
      <c r="B311" s="270"/>
      <c r="C311" s="270"/>
      <c r="D311" s="270"/>
      <c r="E311" s="270"/>
      <c r="F311" s="270"/>
      <c r="G311" s="270"/>
      <c r="H311" s="270"/>
      <c r="I311" s="270"/>
      <c r="J311" s="270"/>
      <c r="K311" s="270"/>
      <c r="L311" s="270"/>
      <c r="M311" s="270"/>
      <c r="N311" s="270"/>
      <c r="O311" s="270"/>
      <c r="P311" s="35"/>
      <c r="Q311" s="270"/>
      <c r="R311" s="35"/>
      <c r="S311" s="270"/>
      <c r="T311" s="35"/>
      <c r="U311" s="270"/>
      <c r="V311" s="270"/>
      <c r="W311" s="270"/>
      <c r="X311" s="270"/>
      <c r="Y311" s="270"/>
      <c r="Z311" s="270"/>
      <c r="AA311" s="270"/>
      <c r="AB311" s="270"/>
      <c r="AC311" s="270"/>
      <c r="AD311" s="270"/>
      <c r="AE311" s="270"/>
      <c r="AF311" s="270"/>
      <c r="AG311" s="270"/>
      <c r="AH311" s="270"/>
      <c r="AI311" s="270"/>
      <c r="AJ311" s="270"/>
      <c r="AK311" s="270"/>
      <c r="AL311" s="270"/>
      <c r="AM311" s="270"/>
    </row>
    <row r="312" spans="2:39">
      <c r="B312" s="270"/>
      <c r="C312" s="270"/>
      <c r="D312" s="270"/>
      <c r="E312" s="270"/>
      <c r="F312" s="270"/>
      <c r="G312" s="270"/>
      <c r="H312" s="270"/>
      <c r="I312" s="270"/>
      <c r="J312" s="270"/>
      <c r="K312" s="270"/>
      <c r="L312" s="270"/>
      <c r="M312" s="270"/>
      <c r="N312" s="270"/>
      <c r="O312" s="270"/>
      <c r="P312" s="35"/>
      <c r="Q312" s="270"/>
      <c r="R312" s="35"/>
      <c r="S312" s="270"/>
      <c r="T312" s="35"/>
      <c r="U312" s="270"/>
      <c r="V312" s="270"/>
      <c r="W312" s="270"/>
      <c r="X312" s="270"/>
      <c r="Y312" s="270"/>
      <c r="Z312" s="270"/>
      <c r="AA312" s="270"/>
      <c r="AB312" s="270"/>
      <c r="AC312" s="270"/>
      <c r="AD312" s="270"/>
      <c r="AE312" s="270"/>
      <c r="AF312" s="270"/>
      <c r="AG312" s="270"/>
      <c r="AH312" s="270"/>
      <c r="AI312" s="270"/>
      <c r="AJ312" s="270"/>
      <c r="AK312" s="270"/>
      <c r="AL312" s="270"/>
      <c r="AM312" s="270"/>
    </row>
    <row r="313" spans="2:39">
      <c r="B313" s="270"/>
      <c r="C313" s="270"/>
      <c r="D313" s="270"/>
      <c r="E313" s="270"/>
      <c r="F313" s="270"/>
      <c r="G313" s="270"/>
      <c r="H313" s="270"/>
      <c r="I313" s="270"/>
      <c r="J313" s="270"/>
      <c r="K313" s="270"/>
      <c r="L313" s="270"/>
      <c r="M313" s="270"/>
      <c r="N313" s="270"/>
      <c r="O313" s="270"/>
      <c r="P313" s="35"/>
      <c r="Q313" s="270"/>
      <c r="R313" s="35"/>
      <c r="S313" s="270"/>
      <c r="T313" s="35"/>
      <c r="U313" s="270"/>
      <c r="V313" s="270"/>
      <c r="W313" s="270"/>
      <c r="X313" s="270"/>
      <c r="Y313" s="270"/>
      <c r="Z313" s="270"/>
      <c r="AA313" s="270"/>
      <c r="AB313" s="270"/>
      <c r="AC313" s="270"/>
      <c r="AD313" s="270"/>
      <c r="AE313" s="270"/>
      <c r="AF313" s="270"/>
      <c r="AG313" s="270"/>
      <c r="AH313" s="270"/>
      <c r="AI313" s="270"/>
      <c r="AJ313" s="270"/>
      <c r="AK313" s="270"/>
      <c r="AL313" s="270"/>
      <c r="AM313" s="270"/>
    </row>
    <row r="314" spans="2:39">
      <c r="B314" s="270"/>
      <c r="C314" s="270"/>
      <c r="D314" s="270"/>
      <c r="E314" s="270"/>
      <c r="F314" s="270"/>
      <c r="G314" s="270"/>
      <c r="H314" s="270"/>
      <c r="I314" s="270"/>
      <c r="J314" s="270"/>
      <c r="K314" s="270"/>
      <c r="L314" s="270"/>
      <c r="M314" s="270"/>
      <c r="N314" s="270"/>
      <c r="O314" s="270"/>
      <c r="P314" s="35"/>
      <c r="Q314" s="270"/>
      <c r="R314" s="35"/>
      <c r="S314" s="270"/>
      <c r="T314" s="35"/>
      <c r="U314" s="270"/>
      <c r="V314" s="270"/>
      <c r="W314" s="270"/>
      <c r="X314" s="270"/>
      <c r="Y314" s="270"/>
      <c r="Z314" s="270"/>
      <c r="AA314" s="270"/>
      <c r="AB314" s="270"/>
      <c r="AC314" s="270"/>
      <c r="AD314" s="270"/>
      <c r="AE314" s="270"/>
      <c r="AF314" s="270"/>
      <c r="AG314" s="270"/>
      <c r="AH314" s="270"/>
      <c r="AI314" s="270"/>
      <c r="AJ314" s="270"/>
      <c r="AK314" s="270"/>
      <c r="AL314" s="270"/>
      <c r="AM314" s="270"/>
    </row>
    <row r="315" spans="2:39">
      <c r="B315" s="270"/>
      <c r="C315" s="270"/>
      <c r="D315" s="270"/>
      <c r="E315" s="270"/>
      <c r="F315" s="270"/>
      <c r="G315" s="270"/>
      <c r="H315" s="270"/>
      <c r="I315" s="270"/>
      <c r="J315" s="270"/>
      <c r="K315" s="270"/>
      <c r="L315" s="270"/>
      <c r="M315" s="270"/>
      <c r="N315" s="270"/>
      <c r="O315" s="270"/>
      <c r="P315" s="35"/>
      <c r="Q315" s="270"/>
      <c r="R315" s="35"/>
      <c r="S315" s="270"/>
      <c r="T315" s="35"/>
      <c r="U315" s="270"/>
      <c r="V315" s="270"/>
      <c r="W315" s="270"/>
      <c r="X315" s="270"/>
      <c r="Y315" s="270"/>
      <c r="Z315" s="270"/>
      <c r="AA315" s="270"/>
      <c r="AB315" s="270"/>
      <c r="AC315" s="270"/>
      <c r="AD315" s="270"/>
      <c r="AE315" s="270"/>
      <c r="AF315" s="270"/>
      <c r="AG315" s="270"/>
      <c r="AH315" s="270"/>
      <c r="AI315" s="270"/>
      <c r="AJ315" s="270"/>
      <c r="AK315" s="270"/>
      <c r="AL315" s="270"/>
      <c r="AM315" s="270"/>
    </row>
    <row r="316" spans="2:39">
      <c r="B316" s="270"/>
      <c r="C316" s="270"/>
      <c r="D316" s="270"/>
      <c r="E316" s="270"/>
      <c r="F316" s="270"/>
      <c r="G316" s="270"/>
      <c r="H316" s="270"/>
      <c r="I316" s="270"/>
      <c r="J316" s="270"/>
      <c r="K316" s="270"/>
      <c r="L316" s="270"/>
      <c r="M316" s="270"/>
      <c r="N316" s="270"/>
      <c r="O316" s="270"/>
      <c r="P316" s="35"/>
      <c r="Q316" s="270"/>
      <c r="R316" s="35"/>
      <c r="S316" s="270"/>
      <c r="T316" s="35"/>
      <c r="U316" s="270"/>
      <c r="V316" s="270"/>
      <c r="W316" s="270"/>
      <c r="X316" s="270"/>
      <c r="Y316" s="270"/>
      <c r="Z316" s="270"/>
      <c r="AA316" s="270"/>
      <c r="AB316" s="270"/>
      <c r="AC316" s="270"/>
      <c r="AD316" s="270"/>
      <c r="AE316" s="270"/>
      <c r="AF316" s="270"/>
      <c r="AG316" s="270"/>
      <c r="AH316" s="270"/>
      <c r="AI316" s="270"/>
      <c r="AJ316" s="270"/>
      <c r="AK316" s="270"/>
      <c r="AL316" s="270"/>
      <c r="AM316" s="270"/>
    </row>
    <row r="317" spans="2:39">
      <c r="B317" s="270"/>
      <c r="C317" s="270"/>
      <c r="D317" s="270"/>
      <c r="E317" s="270"/>
      <c r="F317" s="270"/>
      <c r="G317" s="270"/>
      <c r="H317" s="270"/>
      <c r="I317" s="270"/>
      <c r="J317" s="270"/>
      <c r="K317" s="270"/>
      <c r="L317" s="270"/>
      <c r="M317" s="270"/>
      <c r="N317" s="270"/>
      <c r="O317" s="270"/>
      <c r="P317" s="35"/>
      <c r="Q317" s="270"/>
      <c r="R317" s="35"/>
      <c r="S317" s="270"/>
      <c r="T317" s="35"/>
      <c r="U317" s="270"/>
      <c r="V317" s="270"/>
      <c r="W317" s="270"/>
      <c r="X317" s="270"/>
      <c r="Y317" s="270"/>
      <c r="Z317" s="270"/>
      <c r="AA317" s="270"/>
      <c r="AB317" s="270"/>
      <c r="AC317" s="270"/>
      <c r="AD317" s="270"/>
      <c r="AE317" s="270"/>
      <c r="AF317" s="270"/>
      <c r="AG317" s="270"/>
      <c r="AH317" s="270"/>
      <c r="AI317" s="270"/>
      <c r="AJ317" s="270"/>
      <c r="AK317" s="270"/>
      <c r="AL317" s="270"/>
      <c r="AM317" s="270"/>
    </row>
    <row r="318" spans="2:39">
      <c r="B318" s="270"/>
      <c r="C318" s="270"/>
      <c r="D318" s="270"/>
      <c r="E318" s="270"/>
      <c r="F318" s="270"/>
      <c r="G318" s="270"/>
      <c r="H318" s="270"/>
      <c r="I318" s="270"/>
      <c r="J318" s="270"/>
      <c r="K318" s="270"/>
      <c r="L318" s="270"/>
      <c r="M318" s="270"/>
      <c r="N318" s="270"/>
      <c r="O318" s="270"/>
      <c r="P318" s="35"/>
      <c r="Q318" s="270"/>
      <c r="R318" s="35"/>
      <c r="S318" s="270"/>
      <c r="T318" s="35"/>
      <c r="U318" s="270"/>
      <c r="V318" s="270"/>
      <c r="W318" s="270"/>
      <c r="X318" s="270"/>
      <c r="Y318" s="270"/>
      <c r="Z318" s="270"/>
      <c r="AA318" s="270"/>
      <c r="AB318" s="270"/>
      <c r="AC318" s="270"/>
      <c r="AD318" s="270"/>
      <c r="AE318" s="270"/>
      <c r="AF318" s="270"/>
      <c r="AG318" s="270"/>
      <c r="AH318" s="270"/>
      <c r="AI318" s="270"/>
      <c r="AJ318" s="270"/>
      <c r="AK318" s="270"/>
      <c r="AL318" s="270"/>
      <c r="AM318" s="270"/>
    </row>
    <row r="319" spans="2:39">
      <c r="B319" s="270"/>
      <c r="C319" s="270"/>
      <c r="D319" s="270"/>
      <c r="E319" s="270"/>
      <c r="F319" s="270"/>
      <c r="G319" s="270"/>
      <c r="H319" s="270"/>
      <c r="I319" s="270"/>
      <c r="J319" s="270"/>
      <c r="K319" s="270"/>
      <c r="L319" s="270"/>
      <c r="M319" s="270"/>
      <c r="N319" s="270"/>
      <c r="O319" s="270"/>
      <c r="P319" s="35"/>
      <c r="Q319" s="270"/>
      <c r="R319" s="35"/>
      <c r="S319" s="270"/>
      <c r="T319" s="35"/>
      <c r="U319" s="270"/>
      <c r="V319" s="270"/>
      <c r="W319" s="270"/>
      <c r="X319" s="270"/>
      <c r="Y319" s="270"/>
      <c r="Z319" s="270"/>
      <c r="AA319" s="270"/>
      <c r="AB319" s="270"/>
      <c r="AC319" s="270"/>
      <c r="AD319" s="270"/>
      <c r="AE319" s="270"/>
      <c r="AF319" s="270"/>
      <c r="AG319" s="270"/>
      <c r="AH319" s="270"/>
      <c r="AI319" s="270"/>
      <c r="AJ319" s="270"/>
      <c r="AK319" s="270"/>
      <c r="AL319" s="270"/>
      <c r="AM319" s="270"/>
    </row>
    <row r="320" spans="2:39">
      <c r="B320" s="270"/>
      <c r="C320" s="270"/>
      <c r="D320" s="270"/>
      <c r="E320" s="270"/>
      <c r="F320" s="270"/>
      <c r="G320" s="270"/>
      <c r="H320" s="270"/>
      <c r="I320" s="270"/>
      <c r="J320" s="270"/>
      <c r="K320" s="270"/>
      <c r="L320" s="270"/>
      <c r="M320" s="270"/>
      <c r="N320" s="270"/>
      <c r="O320" s="270"/>
      <c r="P320" s="35"/>
      <c r="Q320" s="270"/>
      <c r="R320" s="35"/>
      <c r="S320" s="270"/>
      <c r="T320" s="35"/>
      <c r="U320" s="270"/>
      <c r="V320" s="270"/>
      <c r="W320" s="270"/>
      <c r="X320" s="270"/>
      <c r="Y320" s="270"/>
      <c r="Z320" s="270"/>
      <c r="AA320" s="270"/>
      <c r="AB320" s="270"/>
      <c r="AC320" s="270"/>
      <c r="AD320" s="270"/>
      <c r="AE320" s="270"/>
      <c r="AF320" s="270"/>
      <c r="AG320" s="270"/>
      <c r="AH320" s="270"/>
      <c r="AI320" s="270"/>
      <c r="AJ320" s="270"/>
      <c r="AK320" s="270"/>
      <c r="AL320" s="270"/>
      <c r="AM320" s="270"/>
    </row>
    <row r="321" spans="2:39">
      <c r="B321" s="270"/>
      <c r="C321" s="270"/>
      <c r="D321" s="270"/>
      <c r="E321" s="270"/>
      <c r="F321" s="270"/>
      <c r="G321" s="270"/>
      <c r="H321" s="270"/>
      <c r="I321" s="270"/>
      <c r="J321" s="270"/>
      <c r="K321" s="270"/>
      <c r="L321" s="270"/>
      <c r="M321" s="270"/>
      <c r="N321" s="270"/>
      <c r="O321" s="270"/>
      <c r="P321" s="35"/>
      <c r="Q321" s="270"/>
      <c r="R321" s="35"/>
      <c r="S321" s="270"/>
      <c r="T321" s="35"/>
      <c r="U321" s="270"/>
      <c r="V321" s="270"/>
      <c r="W321" s="270"/>
      <c r="X321" s="270"/>
      <c r="Y321" s="270"/>
      <c r="Z321" s="270"/>
      <c r="AA321" s="270"/>
      <c r="AB321" s="270"/>
      <c r="AC321" s="270"/>
      <c r="AD321" s="270"/>
      <c r="AE321" s="270"/>
      <c r="AF321" s="270"/>
      <c r="AG321" s="270"/>
      <c r="AH321" s="270"/>
      <c r="AI321" s="270"/>
      <c r="AJ321" s="270"/>
      <c r="AK321" s="270"/>
      <c r="AL321" s="270"/>
      <c r="AM321" s="270"/>
    </row>
    <row r="322" spans="2:39">
      <c r="B322" s="270"/>
      <c r="C322" s="270"/>
      <c r="D322" s="270"/>
      <c r="E322" s="270"/>
      <c r="F322" s="270"/>
      <c r="G322" s="270"/>
      <c r="H322" s="270"/>
      <c r="I322" s="270"/>
      <c r="J322" s="270"/>
      <c r="K322" s="270"/>
      <c r="L322" s="270"/>
      <c r="M322" s="270"/>
      <c r="N322" s="270"/>
      <c r="O322" s="270"/>
      <c r="P322" s="35"/>
      <c r="Q322" s="270"/>
      <c r="R322" s="35"/>
      <c r="S322" s="270"/>
      <c r="T322" s="35"/>
      <c r="U322" s="270"/>
      <c r="V322" s="270"/>
      <c r="W322" s="270"/>
      <c r="X322" s="270"/>
      <c r="Y322" s="270"/>
      <c r="Z322" s="270"/>
      <c r="AA322" s="270"/>
      <c r="AB322" s="270"/>
      <c r="AC322" s="270"/>
      <c r="AD322" s="270"/>
      <c r="AE322" s="270"/>
      <c r="AF322" s="270"/>
      <c r="AG322" s="270"/>
      <c r="AH322" s="270"/>
      <c r="AI322" s="270"/>
      <c r="AJ322" s="270"/>
      <c r="AK322" s="270"/>
      <c r="AL322" s="270"/>
      <c r="AM322" s="270"/>
    </row>
    <row r="323" spans="2:39">
      <c r="B323" s="270"/>
      <c r="C323" s="270"/>
      <c r="D323" s="270"/>
      <c r="E323" s="270"/>
      <c r="F323" s="270"/>
      <c r="G323" s="270"/>
      <c r="H323" s="270"/>
      <c r="I323" s="270"/>
      <c r="J323" s="270"/>
      <c r="K323" s="270"/>
      <c r="L323" s="270"/>
      <c r="M323" s="270"/>
      <c r="N323" s="270"/>
      <c r="O323" s="270"/>
      <c r="P323" s="35"/>
      <c r="Q323" s="270"/>
      <c r="R323" s="35"/>
      <c r="S323" s="270"/>
      <c r="T323" s="35"/>
      <c r="U323" s="270"/>
      <c r="V323" s="270"/>
      <c r="W323" s="270"/>
      <c r="X323" s="270"/>
      <c r="Y323" s="270"/>
      <c r="Z323" s="270"/>
      <c r="AA323" s="270"/>
      <c r="AB323" s="270"/>
      <c r="AC323" s="270"/>
      <c r="AD323" s="270"/>
      <c r="AE323" s="270"/>
      <c r="AF323" s="270"/>
      <c r="AG323" s="270"/>
      <c r="AH323" s="270"/>
      <c r="AI323" s="270"/>
      <c r="AJ323" s="270"/>
      <c r="AK323" s="270"/>
      <c r="AL323" s="270"/>
      <c r="AM323" s="270"/>
    </row>
    <row r="324" spans="2:39">
      <c r="B324" s="270"/>
      <c r="C324" s="270"/>
      <c r="D324" s="270"/>
      <c r="E324" s="270"/>
      <c r="F324" s="270"/>
      <c r="G324" s="270"/>
      <c r="H324" s="270"/>
      <c r="I324" s="270"/>
      <c r="J324" s="270"/>
      <c r="K324" s="270"/>
      <c r="L324" s="270"/>
      <c r="M324" s="270"/>
      <c r="N324" s="270"/>
      <c r="O324" s="270"/>
      <c r="P324" s="35"/>
      <c r="Q324" s="270"/>
      <c r="R324" s="35"/>
      <c r="S324" s="270"/>
      <c r="T324" s="35"/>
      <c r="U324" s="270"/>
      <c r="V324" s="270"/>
      <c r="W324" s="270"/>
      <c r="X324" s="270"/>
      <c r="Y324" s="270"/>
      <c r="Z324" s="270"/>
      <c r="AA324" s="270"/>
      <c r="AB324" s="270"/>
      <c r="AC324" s="270"/>
      <c r="AD324" s="270"/>
      <c r="AE324" s="270"/>
      <c r="AF324" s="270"/>
      <c r="AG324" s="270"/>
      <c r="AH324" s="270"/>
      <c r="AI324" s="270"/>
      <c r="AJ324" s="270"/>
      <c r="AK324" s="270"/>
      <c r="AL324" s="270"/>
      <c r="AM324" s="270"/>
    </row>
    <row r="325" spans="2:39">
      <c r="B325" s="270"/>
      <c r="C325" s="270"/>
      <c r="D325" s="270"/>
      <c r="E325" s="270"/>
      <c r="F325" s="270"/>
      <c r="G325" s="270"/>
      <c r="H325" s="270"/>
      <c r="I325" s="270"/>
      <c r="J325" s="270"/>
      <c r="K325" s="270"/>
      <c r="L325" s="270"/>
      <c r="M325" s="270"/>
      <c r="N325" s="270"/>
      <c r="O325" s="270"/>
      <c r="P325" s="35"/>
      <c r="Q325" s="270"/>
      <c r="R325" s="35"/>
      <c r="S325" s="270"/>
      <c r="T325" s="35"/>
      <c r="U325" s="270"/>
      <c r="V325" s="270"/>
      <c r="W325" s="270"/>
      <c r="X325" s="270"/>
      <c r="Y325" s="270"/>
      <c r="Z325" s="270"/>
      <c r="AA325" s="270"/>
      <c r="AB325" s="270"/>
      <c r="AC325" s="270"/>
      <c r="AD325" s="270"/>
      <c r="AE325" s="270"/>
      <c r="AF325" s="270"/>
      <c r="AG325" s="270"/>
      <c r="AH325" s="270"/>
      <c r="AI325" s="270"/>
      <c r="AJ325" s="270"/>
      <c r="AK325" s="270"/>
      <c r="AL325" s="270"/>
      <c r="AM325" s="270"/>
    </row>
    <row r="326" spans="2:39">
      <c r="B326" s="270"/>
      <c r="C326" s="270"/>
      <c r="D326" s="270"/>
      <c r="E326" s="270"/>
      <c r="F326" s="270"/>
      <c r="G326" s="270"/>
      <c r="H326" s="270"/>
      <c r="I326" s="270"/>
      <c r="J326" s="270"/>
      <c r="K326" s="270"/>
      <c r="L326" s="270"/>
      <c r="M326" s="270"/>
      <c r="N326" s="270"/>
      <c r="O326" s="270"/>
      <c r="P326" s="35"/>
      <c r="Q326" s="270"/>
      <c r="R326" s="35"/>
      <c r="S326" s="270"/>
      <c r="T326" s="35"/>
      <c r="U326" s="270"/>
      <c r="V326" s="270"/>
      <c r="W326" s="270"/>
      <c r="X326" s="270"/>
      <c r="Y326" s="270"/>
      <c r="Z326" s="270"/>
      <c r="AA326" s="270"/>
      <c r="AB326" s="270"/>
      <c r="AC326" s="270"/>
      <c r="AD326" s="270"/>
      <c r="AE326" s="270"/>
      <c r="AF326" s="270"/>
      <c r="AG326" s="270"/>
      <c r="AH326" s="270"/>
      <c r="AI326" s="270"/>
      <c r="AJ326" s="270"/>
      <c r="AK326" s="270"/>
      <c r="AL326" s="270"/>
      <c r="AM326" s="270"/>
    </row>
    <row r="327" spans="2:39">
      <c r="B327" s="270"/>
      <c r="C327" s="270"/>
      <c r="D327" s="270"/>
      <c r="E327" s="270"/>
      <c r="F327" s="270"/>
      <c r="G327" s="270"/>
      <c r="H327" s="270"/>
      <c r="I327" s="270"/>
      <c r="J327" s="270"/>
      <c r="K327" s="270"/>
      <c r="L327" s="270"/>
      <c r="M327" s="270"/>
      <c r="N327" s="270"/>
      <c r="O327" s="270"/>
      <c r="P327" s="35"/>
      <c r="Q327" s="270"/>
      <c r="R327" s="35"/>
      <c r="S327" s="270"/>
      <c r="T327" s="35"/>
      <c r="U327" s="270"/>
      <c r="V327" s="270"/>
      <c r="W327" s="270"/>
      <c r="X327" s="270"/>
      <c r="Y327" s="270"/>
      <c r="Z327" s="270"/>
      <c r="AA327" s="270"/>
      <c r="AB327" s="270"/>
      <c r="AC327" s="270"/>
      <c r="AD327" s="270"/>
      <c r="AE327" s="270"/>
      <c r="AF327" s="270"/>
      <c r="AG327" s="270"/>
      <c r="AH327" s="270"/>
      <c r="AI327" s="270"/>
      <c r="AJ327" s="270"/>
      <c r="AK327" s="270"/>
      <c r="AL327" s="270"/>
      <c r="AM327" s="270"/>
    </row>
    <row r="328" spans="2:39">
      <c r="B328" s="270"/>
      <c r="C328" s="270"/>
      <c r="D328" s="270"/>
      <c r="E328" s="270"/>
      <c r="F328" s="270"/>
      <c r="G328" s="270"/>
      <c r="H328" s="270"/>
      <c r="I328" s="270"/>
      <c r="J328" s="270"/>
      <c r="K328" s="270"/>
      <c r="L328" s="270"/>
      <c r="M328" s="270"/>
      <c r="N328" s="270"/>
      <c r="O328" s="270"/>
      <c r="P328" s="35"/>
      <c r="Q328" s="270"/>
      <c r="R328" s="35"/>
      <c r="S328" s="270"/>
      <c r="T328" s="35"/>
      <c r="U328" s="270"/>
      <c r="V328" s="270"/>
      <c r="W328" s="270"/>
      <c r="X328" s="270"/>
      <c r="Y328" s="270"/>
      <c r="Z328" s="270"/>
      <c r="AA328" s="270"/>
      <c r="AB328" s="270"/>
      <c r="AC328" s="270"/>
      <c r="AD328" s="270"/>
      <c r="AE328" s="270"/>
      <c r="AF328" s="270"/>
      <c r="AG328" s="270"/>
      <c r="AH328" s="270"/>
      <c r="AI328" s="270"/>
      <c r="AJ328" s="270"/>
      <c r="AK328" s="270"/>
      <c r="AL328" s="270"/>
      <c r="AM328" s="270"/>
    </row>
    <row r="329" spans="2:39">
      <c r="B329" s="270"/>
      <c r="C329" s="270"/>
      <c r="D329" s="270"/>
      <c r="E329" s="270"/>
      <c r="F329" s="270"/>
      <c r="G329" s="270"/>
      <c r="H329" s="270"/>
      <c r="I329" s="270"/>
      <c r="J329" s="270"/>
      <c r="K329" s="270"/>
      <c r="L329" s="270"/>
      <c r="M329" s="270"/>
      <c r="N329" s="270"/>
      <c r="O329" s="270"/>
      <c r="P329" s="35"/>
      <c r="Q329" s="270"/>
      <c r="R329" s="35"/>
      <c r="S329" s="270"/>
      <c r="T329" s="35"/>
      <c r="U329" s="270"/>
      <c r="V329" s="270"/>
      <c r="W329" s="270"/>
      <c r="X329" s="270"/>
      <c r="Y329" s="270"/>
      <c r="Z329" s="270"/>
      <c r="AA329" s="270"/>
      <c r="AB329" s="270"/>
      <c r="AC329" s="270"/>
      <c r="AD329" s="270"/>
      <c r="AE329" s="270"/>
      <c r="AF329" s="270"/>
      <c r="AG329" s="270"/>
      <c r="AH329" s="270"/>
      <c r="AI329" s="270"/>
      <c r="AJ329" s="270"/>
      <c r="AK329" s="270"/>
      <c r="AL329" s="270"/>
      <c r="AM329" s="270"/>
    </row>
    <row r="330" spans="2:39">
      <c r="B330" s="270"/>
      <c r="C330" s="270"/>
      <c r="D330" s="270"/>
      <c r="E330" s="270"/>
      <c r="F330" s="270"/>
      <c r="G330" s="270"/>
      <c r="H330" s="270"/>
      <c r="I330" s="270"/>
      <c r="J330" s="270"/>
      <c r="K330" s="270"/>
      <c r="L330" s="270"/>
      <c r="M330" s="270"/>
      <c r="N330" s="270"/>
      <c r="O330" s="270"/>
      <c r="P330" s="35"/>
      <c r="Q330" s="270"/>
      <c r="R330" s="35"/>
      <c r="S330" s="270"/>
      <c r="T330" s="35"/>
      <c r="U330" s="270"/>
      <c r="V330" s="270"/>
      <c r="W330" s="270"/>
      <c r="X330" s="270"/>
      <c r="Y330" s="270"/>
      <c r="Z330" s="270"/>
      <c r="AA330" s="270"/>
      <c r="AB330" s="270"/>
      <c r="AC330" s="270"/>
      <c r="AD330" s="270"/>
      <c r="AE330" s="270"/>
      <c r="AF330" s="270"/>
      <c r="AG330" s="270"/>
      <c r="AH330" s="270"/>
      <c r="AI330" s="270"/>
      <c r="AJ330" s="270"/>
      <c r="AK330" s="270"/>
      <c r="AL330" s="270"/>
      <c r="AM330" s="270"/>
    </row>
    <row r="331" spans="2:39">
      <c r="B331" s="270"/>
      <c r="C331" s="270"/>
      <c r="D331" s="270"/>
      <c r="E331" s="270"/>
      <c r="F331" s="270"/>
      <c r="G331" s="270"/>
      <c r="H331" s="270"/>
      <c r="I331" s="270"/>
      <c r="J331" s="270"/>
      <c r="K331" s="270"/>
      <c r="L331" s="270"/>
      <c r="M331" s="270"/>
      <c r="N331" s="270"/>
      <c r="O331" s="270"/>
      <c r="P331" s="35"/>
      <c r="Q331" s="270"/>
      <c r="R331" s="35"/>
      <c r="S331" s="270"/>
      <c r="T331" s="35"/>
      <c r="U331" s="270"/>
      <c r="V331" s="270"/>
      <c r="W331" s="270"/>
      <c r="X331" s="270"/>
      <c r="Y331" s="270"/>
      <c r="Z331" s="270"/>
      <c r="AA331" s="270"/>
      <c r="AB331" s="270"/>
      <c r="AC331" s="270"/>
      <c r="AD331" s="270"/>
      <c r="AE331" s="270"/>
      <c r="AF331" s="270"/>
      <c r="AG331" s="270"/>
      <c r="AH331" s="270"/>
      <c r="AI331" s="270"/>
      <c r="AJ331" s="270"/>
      <c r="AK331" s="270"/>
      <c r="AL331" s="270"/>
      <c r="AM331" s="270"/>
    </row>
    <row r="332" spans="2:39">
      <c r="B332" s="270"/>
      <c r="C332" s="270"/>
      <c r="D332" s="270"/>
      <c r="E332" s="270"/>
      <c r="F332" s="270"/>
      <c r="G332" s="270"/>
      <c r="H332" s="270"/>
      <c r="I332" s="270"/>
      <c r="J332" s="270"/>
      <c r="K332" s="270"/>
      <c r="L332" s="270"/>
      <c r="M332" s="270"/>
      <c r="N332" s="270"/>
      <c r="O332" s="270"/>
      <c r="P332" s="35"/>
      <c r="Q332" s="270"/>
      <c r="R332" s="35"/>
      <c r="S332" s="270"/>
      <c r="T332" s="35"/>
      <c r="U332" s="270"/>
      <c r="V332" s="270"/>
      <c r="W332" s="270"/>
      <c r="X332" s="270"/>
      <c r="Y332" s="270"/>
      <c r="Z332" s="270"/>
      <c r="AA332" s="270"/>
      <c r="AB332" s="270"/>
      <c r="AC332" s="270"/>
      <c r="AD332" s="270"/>
      <c r="AE332" s="270"/>
      <c r="AF332" s="270"/>
      <c r="AG332" s="270"/>
      <c r="AH332" s="270"/>
      <c r="AI332" s="270"/>
      <c r="AJ332" s="270"/>
      <c r="AK332" s="270"/>
      <c r="AL332" s="270"/>
      <c r="AM332" s="270"/>
    </row>
    <row r="333" spans="2:39">
      <c r="B333" s="270"/>
      <c r="C333" s="270"/>
      <c r="D333" s="270"/>
      <c r="E333" s="270"/>
      <c r="F333" s="270"/>
      <c r="G333" s="270"/>
      <c r="H333" s="270"/>
      <c r="I333" s="270"/>
      <c r="J333" s="270"/>
      <c r="K333" s="270"/>
      <c r="L333" s="270"/>
      <c r="M333" s="270"/>
      <c r="N333" s="270"/>
      <c r="O333" s="270"/>
      <c r="P333" s="35"/>
      <c r="Q333" s="270"/>
      <c r="R333" s="35"/>
      <c r="S333" s="270"/>
      <c r="T333" s="35"/>
      <c r="U333" s="270"/>
      <c r="V333" s="270"/>
      <c r="W333" s="270"/>
      <c r="X333" s="270"/>
      <c r="Y333" s="270"/>
      <c r="Z333" s="270"/>
      <c r="AA333" s="270"/>
      <c r="AB333" s="270"/>
      <c r="AC333" s="270"/>
      <c r="AD333" s="270"/>
      <c r="AE333" s="270"/>
      <c r="AF333" s="270"/>
      <c r="AG333" s="270"/>
      <c r="AH333" s="270"/>
      <c r="AI333" s="270"/>
      <c r="AJ333" s="270"/>
      <c r="AK333" s="270"/>
      <c r="AL333" s="270"/>
      <c r="AM333" s="270"/>
    </row>
    <row r="334" spans="2:39">
      <c r="B334" s="270"/>
      <c r="C334" s="270"/>
      <c r="D334" s="270"/>
      <c r="E334" s="270"/>
      <c r="F334" s="270"/>
      <c r="G334" s="270"/>
      <c r="H334" s="270"/>
      <c r="I334" s="270"/>
      <c r="J334" s="270"/>
      <c r="K334" s="270"/>
      <c r="L334" s="270"/>
      <c r="M334" s="270"/>
      <c r="N334" s="270"/>
      <c r="O334" s="270"/>
      <c r="P334" s="35"/>
      <c r="Q334" s="270"/>
      <c r="R334" s="35"/>
      <c r="S334" s="270"/>
      <c r="T334" s="35"/>
      <c r="U334" s="270"/>
      <c r="V334" s="270"/>
      <c r="W334" s="270"/>
      <c r="X334" s="270"/>
      <c r="Y334" s="270"/>
      <c r="Z334" s="270"/>
      <c r="AA334" s="270"/>
      <c r="AB334" s="270"/>
      <c r="AC334" s="270"/>
      <c r="AD334" s="270"/>
      <c r="AE334" s="270"/>
      <c r="AF334" s="270"/>
      <c r="AG334" s="270"/>
      <c r="AH334" s="270"/>
      <c r="AI334" s="270"/>
      <c r="AJ334" s="270"/>
      <c r="AK334" s="270"/>
      <c r="AL334" s="270"/>
      <c r="AM334" s="270"/>
    </row>
    <row r="335" spans="2:39">
      <c r="B335" s="270"/>
      <c r="C335" s="270"/>
      <c r="D335" s="270"/>
      <c r="E335" s="270"/>
      <c r="F335" s="270"/>
      <c r="G335" s="270"/>
      <c r="H335" s="270"/>
      <c r="I335" s="270"/>
      <c r="J335" s="270"/>
      <c r="K335" s="270"/>
      <c r="L335" s="270"/>
      <c r="M335" s="270"/>
      <c r="N335" s="270"/>
      <c r="O335" s="270"/>
      <c r="P335" s="35"/>
      <c r="Q335" s="270"/>
      <c r="R335" s="35"/>
      <c r="S335" s="270"/>
      <c r="T335" s="35"/>
      <c r="U335" s="270"/>
      <c r="V335" s="270"/>
      <c r="W335" s="270"/>
      <c r="X335" s="270"/>
      <c r="Y335" s="270"/>
      <c r="Z335" s="270"/>
      <c r="AA335" s="270"/>
      <c r="AB335" s="270"/>
      <c r="AC335" s="270"/>
      <c r="AD335" s="270"/>
      <c r="AE335" s="270"/>
      <c r="AF335" s="270"/>
      <c r="AG335" s="270"/>
      <c r="AH335" s="270"/>
      <c r="AI335" s="270"/>
      <c r="AJ335" s="270"/>
      <c r="AK335" s="270"/>
      <c r="AL335" s="270"/>
      <c r="AM335" s="270"/>
    </row>
    <row r="336" spans="2:39">
      <c r="B336" s="270"/>
      <c r="C336" s="270"/>
      <c r="D336" s="270"/>
      <c r="E336" s="270"/>
      <c r="F336" s="270"/>
      <c r="G336" s="270"/>
      <c r="H336" s="270"/>
      <c r="I336" s="270"/>
      <c r="J336" s="270"/>
      <c r="K336" s="270"/>
      <c r="L336" s="270"/>
      <c r="M336" s="270"/>
      <c r="N336" s="270"/>
      <c r="O336" s="270"/>
      <c r="P336" s="35"/>
      <c r="Q336" s="270"/>
      <c r="R336" s="35"/>
      <c r="S336" s="270"/>
      <c r="T336" s="35"/>
      <c r="U336" s="270"/>
      <c r="V336" s="270"/>
      <c r="W336" s="270"/>
      <c r="X336" s="270"/>
      <c r="Y336" s="270"/>
      <c r="Z336" s="270"/>
      <c r="AA336" s="270"/>
      <c r="AB336" s="270"/>
      <c r="AC336" s="270"/>
      <c r="AD336" s="270"/>
      <c r="AE336" s="270"/>
      <c r="AF336" s="270"/>
      <c r="AG336" s="270"/>
      <c r="AH336" s="270"/>
      <c r="AI336" s="270"/>
      <c r="AJ336" s="270"/>
      <c r="AK336" s="270"/>
      <c r="AL336" s="270"/>
      <c r="AM336" s="270"/>
    </row>
    <row r="337" spans="2:39">
      <c r="B337" s="270"/>
      <c r="C337" s="270"/>
      <c r="D337" s="270"/>
      <c r="E337" s="270"/>
      <c r="F337" s="270"/>
      <c r="G337" s="270"/>
      <c r="H337" s="270"/>
      <c r="I337" s="270"/>
      <c r="J337" s="270"/>
      <c r="K337" s="270"/>
      <c r="L337" s="270"/>
      <c r="M337" s="270"/>
      <c r="N337" s="270"/>
      <c r="O337" s="270"/>
      <c r="P337" s="35"/>
      <c r="Q337" s="270"/>
      <c r="R337" s="35"/>
      <c r="S337" s="270"/>
      <c r="T337" s="35"/>
      <c r="U337" s="270"/>
      <c r="V337" s="270"/>
      <c r="W337" s="270"/>
      <c r="X337" s="270"/>
      <c r="Y337" s="270"/>
      <c r="Z337" s="270"/>
      <c r="AA337" s="270"/>
      <c r="AB337" s="270"/>
      <c r="AC337" s="270"/>
      <c r="AD337" s="270"/>
      <c r="AE337" s="270"/>
      <c r="AF337" s="270"/>
      <c r="AG337" s="270"/>
      <c r="AH337" s="270"/>
      <c r="AI337" s="270"/>
      <c r="AJ337" s="270"/>
      <c r="AK337" s="270"/>
      <c r="AL337" s="270"/>
      <c r="AM337" s="270"/>
    </row>
    <row r="338" spans="2:39">
      <c r="B338" s="270"/>
      <c r="C338" s="270"/>
      <c r="D338" s="270"/>
      <c r="E338" s="270"/>
      <c r="F338" s="270"/>
      <c r="G338" s="270"/>
      <c r="H338" s="270"/>
      <c r="I338" s="270"/>
      <c r="J338" s="270"/>
      <c r="K338" s="270"/>
      <c r="L338" s="270"/>
      <c r="M338" s="270"/>
      <c r="N338" s="270"/>
      <c r="O338" s="270"/>
      <c r="P338" s="35"/>
      <c r="Q338" s="270"/>
      <c r="R338" s="35"/>
      <c r="S338" s="270"/>
      <c r="T338" s="35"/>
      <c r="U338" s="270"/>
      <c r="V338" s="270"/>
      <c r="W338" s="270"/>
      <c r="X338" s="270"/>
      <c r="Y338" s="270"/>
      <c r="Z338" s="270"/>
      <c r="AA338" s="270"/>
      <c r="AB338" s="270"/>
      <c r="AC338" s="270"/>
      <c r="AD338" s="270"/>
      <c r="AE338" s="270"/>
      <c r="AF338" s="270"/>
      <c r="AG338" s="270"/>
      <c r="AH338" s="270"/>
      <c r="AI338" s="270"/>
      <c r="AJ338" s="270"/>
      <c r="AK338" s="270"/>
      <c r="AL338" s="270"/>
      <c r="AM338" s="270"/>
    </row>
    <row r="339" spans="2:39">
      <c r="B339" s="270"/>
      <c r="C339" s="270"/>
      <c r="D339" s="270"/>
      <c r="E339" s="270"/>
      <c r="F339" s="270"/>
      <c r="G339" s="270"/>
      <c r="H339" s="270"/>
      <c r="I339" s="270"/>
      <c r="J339" s="270"/>
      <c r="K339" s="270"/>
      <c r="L339" s="270"/>
      <c r="M339" s="270"/>
      <c r="N339" s="270"/>
      <c r="O339" s="270"/>
      <c r="P339" s="35"/>
      <c r="Q339" s="270"/>
      <c r="R339" s="35"/>
      <c r="S339" s="270"/>
      <c r="T339" s="35"/>
      <c r="U339" s="270"/>
      <c r="V339" s="270"/>
      <c r="W339" s="270"/>
      <c r="X339" s="270"/>
      <c r="Y339" s="270"/>
      <c r="Z339" s="270"/>
      <c r="AA339" s="270"/>
      <c r="AB339" s="270"/>
      <c r="AC339" s="270"/>
      <c r="AD339" s="270"/>
      <c r="AE339" s="270"/>
      <c r="AF339" s="270"/>
      <c r="AG339" s="270"/>
      <c r="AH339" s="270"/>
      <c r="AI339" s="270"/>
      <c r="AJ339" s="270"/>
      <c r="AK339" s="270"/>
      <c r="AL339" s="270"/>
      <c r="AM339" s="270"/>
    </row>
    <row r="340" spans="2:39">
      <c r="B340" s="270"/>
      <c r="C340" s="270"/>
      <c r="D340" s="270"/>
      <c r="E340" s="270"/>
      <c r="F340" s="270"/>
      <c r="G340" s="270"/>
      <c r="H340" s="270"/>
      <c r="I340" s="270"/>
      <c r="J340" s="270"/>
      <c r="K340" s="270"/>
      <c r="L340" s="270"/>
      <c r="M340" s="270"/>
      <c r="N340" s="270"/>
      <c r="O340" s="270"/>
      <c r="P340" s="35"/>
      <c r="Q340" s="270"/>
      <c r="R340" s="35"/>
      <c r="S340" s="270"/>
      <c r="T340" s="35"/>
      <c r="U340" s="270"/>
      <c r="V340" s="270"/>
      <c r="W340" s="270"/>
      <c r="X340" s="270"/>
      <c r="Y340" s="270"/>
      <c r="Z340" s="270"/>
      <c r="AA340" s="270"/>
      <c r="AB340" s="270"/>
      <c r="AC340" s="270"/>
      <c r="AD340" s="270"/>
      <c r="AE340" s="270"/>
      <c r="AF340" s="270"/>
      <c r="AG340" s="270"/>
      <c r="AH340" s="270"/>
      <c r="AI340" s="270"/>
      <c r="AJ340" s="270"/>
      <c r="AK340" s="270"/>
      <c r="AL340" s="270"/>
      <c r="AM340" s="270"/>
    </row>
    <row r="341" spans="2:39">
      <c r="B341" s="270"/>
      <c r="C341" s="270"/>
      <c r="D341" s="270"/>
      <c r="E341" s="270"/>
      <c r="F341" s="270"/>
      <c r="G341" s="270"/>
      <c r="H341" s="270"/>
      <c r="I341" s="270"/>
      <c r="J341" s="270"/>
      <c r="K341" s="270"/>
      <c r="L341" s="270"/>
      <c r="M341" s="270"/>
      <c r="N341" s="270"/>
      <c r="O341" s="270"/>
      <c r="P341" s="35"/>
      <c r="Q341" s="270"/>
      <c r="R341" s="35"/>
      <c r="S341" s="270"/>
      <c r="T341" s="35"/>
      <c r="U341" s="270"/>
      <c r="V341" s="270"/>
      <c r="W341" s="270"/>
      <c r="X341" s="270"/>
      <c r="Y341" s="270"/>
      <c r="Z341" s="270"/>
      <c r="AA341" s="270"/>
      <c r="AB341" s="270"/>
      <c r="AC341" s="270"/>
      <c r="AD341" s="270"/>
      <c r="AE341" s="270"/>
      <c r="AF341" s="270"/>
      <c r="AG341" s="270"/>
      <c r="AH341" s="270"/>
      <c r="AI341" s="270"/>
      <c r="AJ341" s="270"/>
      <c r="AK341" s="270"/>
      <c r="AL341" s="270"/>
      <c r="AM341" s="270"/>
    </row>
    <row r="342" spans="2:39">
      <c r="B342" s="270"/>
      <c r="C342" s="270"/>
      <c r="D342" s="270"/>
      <c r="E342" s="270"/>
      <c r="F342" s="270"/>
      <c r="G342" s="270"/>
      <c r="H342" s="270"/>
      <c r="I342" s="270"/>
      <c r="J342" s="270"/>
      <c r="K342" s="270"/>
      <c r="L342" s="270"/>
      <c r="M342" s="270"/>
      <c r="N342" s="270"/>
      <c r="O342" s="270"/>
      <c r="P342" s="35"/>
      <c r="Q342" s="270"/>
      <c r="R342" s="35"/>
      <c r="S342" s="270"/>
      <c r="T342" s="35"/>
      <c r="U342" s="270"/>
      <c r="V342" s="270"/>
      <c r="W342" s="270"/>
      <c r="X342" s="270"/>
      <c r="Y342" s="270"/>
      <c r="Z342" s="270"/>
      <c r="AA342" s="270"/>
      <c r="AB342" s="270"/>
      <c r="AC342" s="270"/>
      <c r="AD342" s="270"/>
      <c r="AE342" s="270"/>
      <c r="AF342" s="270"/>
      <c r="AG342" s="270"/>
      <c r="AH342" s="270"/>
      <c r="AI342" s="270"/>
      <c r="AJ342" s="270"/>
      <c r="AK342" s="270"/>
      <c r="AL342" s="270"/>
      <c r="AM342" s="270"/>
    </row>
    <row r="343" spans="2:39">
      <c r="B343" s="270"/>
      <c r="C343" s="270"/>
      <c r="D343" s="270"/>
      <c r="E343" s="270"/>
      <c r="F343" s="270"/>
      <c r="G343" s="270"/>
      <c r="H343" s="270"/>
      <c r="I343" s="270"/>
      <c r="J343" s="270"/>
      <c r="K343" s="270"/>
      <c r="L343" s="270"/>
      <c r="M343" s="270"/>
      <c r="N343" s="270"/>
      <c r="O343" s="270"/>
      <c r="P343" s="35"/>
      <c r="Q343" s="270"/>
      <c r="R343" s="35"/>
      <c r="S343" s="270"/>
      <c r="T343" s="35"/>
      <c r="U343" s="270"/>
      <c r="V343" s="270"/>
      <c r="W343" s="270"/>
      <c r="X343" s="270"/>
      <c r="Y343" s="270"/>
      <c r="Z343" s="270"/>
      <c r="AA343" s="270"/>
      <c r="AB343" s="270"/>
      <c r="AC343" s="270"/>
      <c r="AD343" s="270"/>
      <c r="AE343" s="270"/>
      <c r="AF343" s="270"/>
      <c r="AG343" s="270"/>
      <c r="AH343" s="270"/>
      <c r="AI343" s="270"/>
      <c r="AJ343" s="270"/>
      <c r="AK343" s="270"/>
      <c r="AL343" s="270"/>
      <c r="AM343" s="270"/>
    </row>
    <row r="344" spans="2:39">
      <c r="B344" s="270"/>
      <c r="C344" s="270"/>
      <c r="D344" s="270"/>
      <c r="E344" s="270"/>
      <c r="F344" s="270"/>
      <c r="G344" s="270"/>
      <c r="H344" s="270"/>
      <c r="I344" s="270"/>
      <c r="J344" s="270"/>
      <c r="K344" s="270"/>
      <c r="L344" s="270"/>
      <c r="M344" s="270"/>
      <c r="N344" s="270"/>
      <c r="O344" s="270"/>
      <c r="P344" s="35"/>
      <c r="Q344" s="270"/>
      <c r="R344" s="35"/>
      <c r="S344" s="270"/>
      <c r="T344" s="35"/>
      <c r="U344" s="270"/>
      <c r="V344" s="270"/>
      <c r="W344" s="270"/>
      <c r="X344" s="270"/>
      <c r="Y344" s="270"/>
      <c r="Z344" s="270"/>
      <c r="AA344" s="270"/>
      <c r="AB344" s="270"/>
      <c r="AC344" s="270"/>
      <c r="AD344" s="270"/>
      <c r="AE344" s="270"/>
      <c r="AF344" s="270"/>
      <c r="AG344" s="270"/>
      <c r="AH344" s="270"/>
      <c r="AI344" s="270"/>
      <c r="AJ344" s="270"/>
      <c r="AK344" s="270"/>
      <c r="AL344" s="270"/>
      <c r="AM344" s="270"/>
    </row>
    <row r="345" spans="2:39">
      <c r="B345" s="270"/>
      <c r="C345" s="270"/>
      <c r="D345" s="270"/>
      <c r="E345" s="270"/>
      <c r="F345" s="270"/>
      <c r="G345" s="270"/>
      <c r="H345" s="270"/>
      <c r="I345" s="270"/>
      <c r="J345" s="270"/>
      <c r="K345" s="270"/>
      <c r="L345" s="270"/>
      <c r="M345" s="270"/>
      <c r="N345" s="270"/>
      <c r="O345" s="270"/>
      <c r="P345" s="35"/>
      <c r="Q345" s="270"/>
      <c r="R345" s="35"/>
      <c r="S345" s="270"/>
      <c r="T345" s="35"/>
      <c r="U345" s="270"/>
      <c r="V345" s="270"/>
      <c r="W345" s="270"/>
      <c r="X345" s="270"/>
      <c r="Y345" s="270"/>
      <c r="Z345" s="270"/>
      <c r="AA345" s="270"/>
      <c r="AB345" s="270"/>
      <c r="AC345" s="270"/>
      <c r="AD345" s="270"/>
      <c r="AE345" s="270"/>
      <c r="AF345" s="270"/>
      <c r="AG345" s="270"/>
      <c r="AH345" s="270"/>
      <c r="AI345" s="270"/>
      <c r="AJ345" s="270"/>
      <c r="AK345" s="270"/>
      <c r="AL345" s="270"/>
      <c r="AM345" s="270"/>
    </row>
    <row r="346" spans="2:39">
      <c r="B346" s="270"/>
      <c r="C346" s="270"/>
      <c r="D346" s="270"/>
      <c r="E346" s="270"/>
      <c r="F346" s="270"/>
      <c r="G346" s="270"/>
      <c r="H346" s="270"/>
      <c r="I346" s="270"/>
      <c r="J346" s="270"/>
      <c r="K346" s="270"/>
      <c r="L346" s="270"/>
      <c r="M346" s="270"/>
      <c r="N346" s="270"/>
      <c r="O346" s="270"/>
      <c r="P346" s="35"/>
      <c r="Q346" s="270"/>
      <c r="R346" s="35"/>
      <c r="S346" s="270"/>
      <c r="T346" s="35"/>
      <c r="U346" s="270"/>
      <c r="V346" s="270"/>
      <c r="W346" s="270"/>
      <c r="X346" s="270"/>
      <c r="Y346" s="270"/>
      <c r="Z346" s="270"/>
      <c r="AA346" s="270"/>
      <c r="AB346" s="270"/>
      <c r="AC346" s="270"/>
      <c r="AD346" s="270"/>
      <c r="AE346" s="270"/>
      <c r="AF346" s="270"/>
      <c r="AG346" s="270"/>
      <c r="AH346" s="270"/>
      <c r="AI346" s="270"/>
      <c r="AJ346" s="270"/>
      <c r="AK346" s="270"/>
      <c r="AL346" s="270"/>
      <c r="AM346" s="270"/>
    </row>
    <row r="347" spans="2:39">
      <c r="B347" s="270"/>
      <c r="C347" s="270"/>
      <c r="D347" s="270"/>
      <c r="E347" s="270"/>
      <c r="F347" s="270"/>
      <c r="G347" s="270"/>
      <c r="H347" s="270"/>
      <c r="I347" s="270"/>
      <c r="J347" s="270"/>
      <c r="K347" s="270"/>
      <c r="L347" s="270"/>
      <c r="M347" s="270"/>
      <c r="N347" s="270"/>
      <c r="O347" s="270"/>
      <c r="P347" s="35"/>
      <c r="Q347" s="270"/>
      <c r="R347" s="35"/>
      <c r="S347" s="270"/>
      <c r="T347" s="35"/>
      <c r="U347" s="270"/>
      <c r="V347" s="270"/>
      <c r="W347" s="270"/>
      <c r="X347" s="270"/>
      <c r="Y347" s="270"/>
      <c r="Z347" s="270"/>
      <c r="AA347" s="270"/>
      <c r="AB347" s="270"/>
      <c r="AC347" s="270"/>
      <c r="AD347" s="270"/>
      <c r="AE347" s="270"/>
      <c r="AF347" s="270"/>
      <c r="AG347" s="270"/>
      <c r="AH347" s="270"/>
      <c r="AI347" s="270"/>
      <c r="AJ347" s="270"/>
      <c r="AK347" s="270"/>
      <c r="AL347" s="270"/>
      <c r="AM347" s="270"/>
    </row>
    <row r="348" spans="2:39">
      <c r="B348" s="270"/>
      <c r="C348" s="270"/>
      <c r="D348" s="270"/>
      <c r="E348" s="270"/>
      <c r="F348" s="270"/>
      <c r="G348" s="270"/>
      <c r="H348" s="270"/>
      <c r="I348" s="270"/>
      <c r="J348" s="270"/>
      <c r="K348" s="270"/>
      <c r="L348" s="270"/>
      <c r="M348" s="270"/>
      <c r="N348" s="270"/>
      <c r="O348" s="270"/>
      <c r="P348" s="35"/>
      <c r="Q348" s="270"/>
      <c r="R348" s="35"/>
      <c r="S348" s="270"/>
      <c r="T348" s="35"/>
      <c r="U348" s="270"/>
      <c r="V348" s="270"/>
      <c r="W348" s="270"/>
      <c r="X348" s="270"/>
      <c r="Y348" s="270"/>
      <c r="Z348" s="270"/>
      <c r="AA348" s="270"/>
      <c r="AB348" s="270"/>
      <c r="AC348" s="270"/>
      <c r="AD348" s="270"/>
      <c r="AE348" s="270"/>
      <c r="AF348" s="270"/>
      <c r="AG348" s="270"/>
      <c r="AH348" s="270"/>
      <c r="AI348" s="270"/>
      <c r="AJ348" s="270"/>
      <c r="AK348" s="270"/>
      <c r="AL348" s="270"/>
      <c r="AM348" s="270"/>
    </row>
    <row r="349" spans="2:39">
      <c r="B349" s="270"/>
      <c r="C349" s="270"/>
      <c r="D349" s="270"/>
      <c r="E349" s="270"/>
      <c r="F349" s="270"/>
      <c r="G349" s="270"/>
      <c r="H349" s="270"/>
      <c r="I349" s="270"/>
      <c r="J349" s="270"/>
      <c r="K349" s="270"/>
      <c r="L349" s="270"/>
      <c r="M349" s="270"/>
      <c r="N349" s="270"/>
      <c r="O349" s="270"/>
      <c r="P349" s="35"/>
      <c r="Q349" s="270"/>
      <c r="R349" s="35"/>
      <c r="S349" s="270"/>
      <c r="T349" s="35"/>
      <c r="U349" s="270"/>
      <c r="V349" s="270"/>
      <c r="W349" s="270"/>
      <c r="X349" s="270"/>
      <c r="Y349" s="270"/>
      <c r="Z349" s="270"/>
      <c r="AA349" s="270"/>
      <c r="AB349" s="270"/>
      <c r="AC349" s="270"/>
      <c r="AD349" s="270"/>
      <c r="AE349" s="270"/>
      <c r="AF349" s="270"/>
      <c r="AG349" s="270"/>
      <c r="AH349" s="270"/>
      <c r="AI349" s="270"/>
      <c r="AJ349" s="270"/>
      <c r="AK349" s="270"/>
      <c r="AL349" s="270"/>
      <c r="AM349" s="270"/>
    </row>
    <row r="350" spans="2:39">
      <c r="B350" s="270"/>
      <c r="C350" s="270"/>
      <c r="D350" s="270"/>
      <c r="E350" s="270"/>
      <c r="F350" s="270"/>
      <c r="G350" s="270"/>
      <c r="H350" s="270"/>
      <c r="I350" s="270"/>
      <c r="J350" s="270"/>
      <c r="K350" s="270"/>
      <c r="L350" s="270"/>
      <c r="M350" s="270"/>
      <c r="N350" s="270"/>
      <c r="O350" s="270"/>
      <c r="P350" s="35"/>
      <c r="Q350" s="270"/>
      <c r="R350" s="35"/>
      <c r="S350" s="270"/>
      <c r="T350" s="35"/>
      <c r="U350" s="270"/>
      <c r="V350" s="270"/>
      <c r="W350" s="270"/>
      <c r="X350" s="270"/>
      <c r="Y350" s="270"/>
      <c r="Z350" s="270"/>
      <c r="AA350" s="270"/>
      <c r="AB350" s="270"/>
      <c r="AC350" s="270"/>
      <c r="AD350" s="270"/>
      <c r="AE350" s="270"/>
      <c r="AF350" s="270"/>
      <c r="AG350" s="270"/>
      <c r="AH350" s="270"/>
      <c r="AI350" s="270"/>
      <c r="AJ350" s="270"/>
      <c r="AK350" s="270"/>
      <c r="AL350" s="270"/>
      <c r="AM350" s="270"/>
    </row>
    <row r="351" spans="2:39">
      <c r="B351" s="270"/>
      <c r="C351" s="270"/>
      <c r="D351" s="270"/>
      <c r="E351" s="270"/>
      <c r="F351" s="270"/>
      <c r="G351" s="270"/>
      <c r="H351" s="270"/>
      <c r="I351" s="270"/>
      <c r="J351" s="270"/>
      <c r="K351" s="270"/>
      <c r="L351" s="270"/>
      <c r="M351" s="270"/>
      <c r="N351" s="270"/>
      <c r="O351" s="270"/>
      <c r="P351" s="35"/>
      <c r="Q351" s="270"/>
      <c r="R351" s="35"/>
      <c r="S351" s="270"/>
      <c r="T351" s="35"/>
      <c r="U351" s="270"/>
      <c r="V351" s="270"/>
      <c r="W351" s="270"/>
      <c r="X351" s="270"/>
      <c r="Y351" s="270"/>
      <c r="Z351" s="270"/>
      <c r="AA351" s="270"/>
      <c r="AB351" s="270"/>
      <c r="AC351" s="270"/>
      <c r="AD351" s="270"/>
      <c r="AE351" s="270"/>
      <c r="AF351" s="270"/>
      <c r="AG351" s="270"/>
      <c r="AH351" s="270"/>
      <c r="AI351" s="270"/>
      <c r="AJ351" s="270"/>
      <c r="AK351" s="270"/>
      <c r="AL351" s="270"/>
      <c r="AM351" s="270"/>
    </row>
    <row r="352" spans="2:39">
      <c r="B352" s="270"/>
      <c r="C352" s="270"/>
      <c r="D352" s="270"/>
      <c r="E352" s="270"/>
      <c r="F352" s="270"/>
      <c r="G352" s="270"/>
      <c r="H352" s="270"/>
      <c r="I352" s="270"/>
      <c r="J352" s="270"/>
      <c r="K352" s="270"/>
      <c r="L352" s="270"/>
      <c r="M352" s="270"/>
      <c r="N352" s="270"/>
      <c r="O352" s="270"/>
      <c r="P352" s="35"/>
      <c r="Q352" s="270"/>
      <c r="R352" s="35"/>
      <c r="S352" s="270"/>
      <c r="T352" s="35"/>
      <c r="U352" s="270"/>
      <c r="V352" s="270"/>
      <c r="W352" s="270"/>
      <c r="X352" s="270"/>
      <c r="Y352" s="270"/>
      <c r="Z352" s="270"/>
      <c r="AA352" s="270"/>
      <c r="AB352" s="270"/>
      <c r="AC352" s="270"/>
      <c r="AD352" s="270"/>
      <c r="AE352" s="270"/>
      <c r="AF352" s="270"/>
      <c r="AG352" s="270"/>
      <c r="AH352" s="270"/>
      <c r="AI352" s="270"/>
      <c r="AJ352" s="270"/>
      <c r="AK352" s="270"/>
      <c r="AL352" s="270"/>
      <c r="AM352" s="270"/>
    </row>
    <row r="353" spans="2:39">
      <c r="B353" s="270"/>
      <c r="C353" s="270"/>
      <c r="D353" s="270"/>
      <c r="E353" s="270"/>
      <c r="F353" s="270"/>
      <c r="G353" s="270"/>
      <c r="H353" s="270"/>
      <c r="I353" s="270"/>
      <c r="J353" s="270"/>
      <c r="K353" s="270"/>
      <c r="L353" s="270"/>
      <c r="M353" s="270"/>
      <c r="N353" s="270"/>
      <c r="O353" s="270"/>
      <c r="P353" s="35"/>
      <c r="Q353" s="270"/>
      <c r="R353" s="35"/>
      <c r="S353" s="270"/>
      <c r="T353" s="35"/>
      <c r="U353" s="270"/>
      <c r="V353" s="270"/>
      <c r="W353" s="270"/>
      <c r="X353" s="270"/>
      <c r="Y353" s="270"/>
      <c r="Z353" s="270"/>
      <c r="AA353" s="270"/>
      <c r="AB353" s="270"/>
      <c r="AC353" s="270"/>
      <c r="AD353" s="270"/>
      <c r="AE353" s="270"/>
      <c r="AF353" s="270"/>
      <c r="AG353" s="270"/>
      <c r="AH353" s="270"/>
      <c r="AI353" s="270"/>
      <c r="AJ353" s="270"/>
      <c r="AK353" s="270"/>
      <c r="AL353" s="270"/>
      <c r="AM353" s="270"/>
    </row>
    <row r="354" spans="2:39">
      <c r="B354" s="270"/>
      <c r="C354" s="270"/>
      <c r="D354" s="270"/>
      <c r="E354" s="270"/>
      <c r="F354" s="270"/>
      <c r="G354" s="270"/>
      <c r="H354" s="270"/>
      <c r="I354" s="270"/>
      <c r="J354" s="270"/>
      <c r="K354" s="270"/>
      <c r="L354" s="270"/>
      <c r="M354" s="270"/>
      <c r="N354" s="270"/>
      <c r="O354" s="270"/>
      <c r="P354" s="35"/>
      <c r="Q354" s="270"/>
      <c r="R354" s="35"/>
      <c r="S354" s="270"/>
      <c r="T354" s="35"/>
      <c r="U354" s="270"/>
      <c r="V354" s="270"/>
      <c r="W354" s="270"/>
      <c r="X354" s="270"/>
      <c r="Y354" s="270"/>
      <c r="Z354" s="270"/>
      <c r="AA354" s="270"/>
      <c r="AB354" s="270"/>
      <c r="AC354" s="270"/>
      <c r="AD354" s="270"/>
      <c r="AE354" s="270"/>
      <c r="AF354" s="270"/>
      <c r="AG354" s="270"/>
      <c r="AH354" s="270"/>
      <c r="AI354" s="270"/>
      <c r="AJ354" s="270"/>
      <c r="AK354" s="270"/>
      <c r="AL354" s="270"/>
      <c r="AM354" s="270"/>
    </row>
    <row r="355" spans="2:39">
      <c r="B355" s="270"/>
      <c r="C355" s="270"/>
      <c r="D355" s="270"/>
      <c r="E355" s="270"/>
      <c r="F355" s="270"/>
      <c r="G355" s="270"/>
      <c r="H355" s="270"/>
      <c r="I355" s="270"/>
      <c r="J355" s="270"/>
      <c r="K355" s="270"/>
      <c r="L355" s="270"/>
      <c r="M355" s="270"/>
      <c r="N355" s="270"/>
      <c r="O355" s="270"/>
      <c r="P355" s="35"/>
      <c r="Q355" s="270"/>
      <c r="R355" s="35"/>
      <c r="S355" s="270"/>
      <c r="T355" s="35"/>
      <c r="U355" s="270"/>
      <c r="V355" s="270"/>
      <c r="W355" s="270"/>
      <c r="X355" s="270"/>
      <c r="Y355" s="270"/>
      <c r="Z355" s="270"/>
      <c r="AA355" s="270"/>
      <c r="AB355" s="270"/>
      <c r="AC355" s="270"/>
      <c r="AD355" s="270"/>
      <c r="AE355" s="270"/>
      <c r="AF355" s="270"/>
      <c r="AG355" s="270"/>
      <c r="AH355" s="270"/>
      <c r="AI355" s="270"/>
      <c r="AJ355" s="270"/>
      <c r="AK355" s="270"/>
      <c r="AL355" s="270"/>
      <c r="AM355" s="270"/>
    </row>
    <row r="356" spans="2:39">
      <c r="B356" s="270"/>
      <c r="C356" s="270"/>
      <c r="D356" s="270"/>
      <c r="E356" s="270"/>
      <c r="F356" s="270"/>
      <c r="G356" s="270"/>
      <c r="H356" s="270"/>
      <c r="I356" s="270"/>
      <c r="J356" s="270"/>
      <c r="K356" s="270"/>
      <c r="L356" s="270"/>
      <c r="M356" s="270"/>
      <c r="N356" s="270"/>
      <c r="O356" s="270"/>
      <c r="P356" s="35"/>
      <c r="Q356" s="270"/>
      <c r="R356" s="35"/>
      <c r="S356" s="270"/>
      <c r="T356" s="35"/>
      <c r="U356" s="270"/>
      <c r="V356" s="270"/>
      <c r="W356" s="270"/>
      <c r="X356" s="270"/>
      <c r="Y356" s="270"/>
      <c r="Z356" s="270"/>
      <c r="AA356" s="270"/>
      <c r="AB356" s="270"/>
      <c r="AC356" s="270"/>
      <c r="AD356" s="270"/>
      <c r="AE356" s="270"/>
      <c r="AF356" s="270"/>
      <c r="AG356" s="270"/>
      <c r="AH356" s="270"/>
      <c r="AI356" s="270"/>
      <c r="AJ356" s="270"/>
      <c r="AK356" s="270"/>
      <c r="AL356" s="270"/>
      <c r="AM356" s="270"/>
    </row>
    <row r="357" spans="2:39">
      <c r="B357" s="270"/>
      <c r="C357" s="270"/>
      <c r="D357" s="270"/>
      <c r="E357" s="270"/>
      <c r="F357" s="270"/>
      <c r="G357" s="270"/>
      <c r="H357" s="270"/>
      <c r="I357" s="270"/>
      <c r="J357" s="270"/>
      <c r="K357" s="270"/>
      <c r="L357" s="270"/>
      <c r="M357" s="270"/>
      <c r="N357" s="270"/>
      <c r="O357" s="270"/>
      <c r="P357" s="35"/>
      <c r="Q357" s="270"/>
      <c r="R357" s="35"/>
      <c r="S357" s="270"/>
      <c r="T357" s="35"/>
      <c r="U357" s="270"/>
      <c r="V357" s="270"/>
      <c r="W357" s="270"/>
      <c r="X357" s="270"/>
      <c r="Y357" s="270"/>
      <c r="Z357" s="270"/>
      <c r="AA357" s="270"/>
      <c r="AB357" s="270"/>
      <c r="AC357" s="270"/>
      <c r="AD357" s="270"/>
      <c r="AE357" s="270"/>
      <c r="AF357" s="270"/>
      <c r="AG357" s="270"/>
      <c r="AH357" s="270"/>
      <c r="AI357" s="270"/>
      <c r="AJ357" s="270"/>
      <c r="AK357" s="270"/>
      <c r="AL357" s="270"/>
      <c r="AM357" s="270"/>
    </row>
    <row r="358" spans="2:39">
      <c r="B358" s="270"/>
      <c r="C358" s="270"/>
      <c r="D358" s="270"/>
      <c r="E358" s="270"/>
      <c r="F358" s="270"/>
      <c r="G358" s="270"/>
      <c r="H358" s="270"/>
      <c r="I358" s="270"/>
      <c r="J358" s="270"/>
      <c r="K358" s="270"/>
      <c r="L358" s="270"/>
      <c r="M358" s="270"/>
      <c r="N358" s="270"/>
      <c r="O358" s="270"/>
      <c r="P358" s="35"/>
      <c r="Q358" s="270"/>
      <c r="R358" s="35"/>
      <c r="S358" s="270"/>
      <c r="T358" s="35"/>
      <c r="U358" s="270"/>
      <c r="V358" s="270"/>
      <c r="W358" s="270"/>
      <c r="X358" s="270"/>
      <c r="Y358" s="270"/>
      <c r="Z358" s="270"/>
      <c r="AA358" s="270"/>
      <c r="AB358" s="270"/>
      <c r="AC358" s="270"/>
      <c r="AD358" s="270"/>
      <c r="AE358" s="270"/>
      <c r="AF358" s="270"/>
      <c r="AG358" s="270"/>
      <c r="AH358" s="270"/>
      <c r="AI358" s="270"/>
      <c r="AJ358" s="270"/>
      <c r="AK358" s="270"/>
      <c r="AL358" s="270"/>
      <c r="AM358" s="270"/>
    </row>
    <row r="359" spans="2:39">
      <c r="B359" s="270"/>
      <c r="C359" s="270"/>
      <c r="D359" s="270"/>
      <c r="E359" s="270"/>
      <c r="F359" s="270"/>
      <c r="G359" s="270"/>
      <c r="H359" s="270"/>
      <c r="I359" s="270"/>
      <c r="J359" s="270"/>
      <c r="K359" s="270"/>
      <c r="L359" s="270"/>
      <c r="M359" s="270"/>
      <c r="N359" s="270"/>
      <c r="O359" s="270"/>
      <c r="P359" s="35"/>
      <c r="Q359" s="270"/>
      <c r="R359" s="35"/>
      <c r="S359" s="270"/>
      <c r="T359" s="35"/>
      <c r="U359" s="270"/>
      <c r="V359" s="270"/>
      <c r="W359" s="270"/>
      <c r="X359" s="270"/>
      <c r="Y359" s="270"/>
      <c r="Z359" s="270"/>
      <c r="AA359" s="270"/>
      <c r="AB359" s="270"/>
      <c r="AC359" s="270"/>
      <c r="AD359" s="270"/>
      <c r="AE359" s="270"/>
      <c r="AF359" s="270"/>
      <c r="AG359" s="270"/>
      <c r="AH359" s="270"/>
      <c r="AI359" s="270"/>
      <c r="AJ359" s="270"/>
      <c r="AK359" s="270"/>
      <c r="AL359" s="270"/>
      <c r="AM359" s="270"/>
    </row>
    <row r="360" spans="2:39">
      <c r="B360" s="270"/>
      <c r="C360" s="270"/>
      <c r="D360" s="270"/>
      <c r="E360" s="270"/>
      <c r="F360" s="270"/>
      <c r="G360" s="270"/>
      <c r="H360" s="270"/>
      <c r="I360" s="270"/>
      <c r="J360" s="270"/>
      <c r="K360" s="270"/>
      <c r="L360" s="270"/>
      <c r="M360" s="270"/>
      <c r="N360" s="270"/>
      <c r="O360" s="270"/>
      <c r="P360" s="35"/>
      <c r="Q360" s="270"/>
      <c r="R360" s="35"/>
      <c r="S360" s="270"/>
      <c r="T360" s="35"/>
      <c r="U360" s="270"/>
      <c r="V360" s="270"/>
      <c r="W360" s="270"/>
      <c r="X360" s="270"/>
      <c r="Y360" s="270"/>
      <c r="Z360" s="270"/>
      <c r="AA360" s="270"/>
      <c r="AB360" s="270"/>
      <c r="AC360" s="270"/>
      <c r="AD360" s="270"/>
      <c r="AE360" s="270"/>
      <c r="AF360" s="270"/>
      <c r="AG360" s="270"/>
      <c r="AH360" s="270"/>
      <c r="AI360" s="270"/>
      <c r="AJ360" s="270"/>
      <c r="AK360" s="270"/>
      <c r="AL360" s="270"/>
      <c r="AM360" s="270"/>
    </row>
    <row r="361" spans="2:39">
      <c r="B361" s="270"/>
      <c r="C361" s="270"/>
      <c r="D361" s="270"/>
      <c r="E361" s="270"/>
      <c r="F361" s="270"/>
      <c r="G361" s="270"/>
      <c r="H361" s="270"/>
      <c r="I361" s="270"/>
      <c r="J361" s="270"/>
      <c r="K361" s="270"/>
      <c r="L361" s="270"/>
      <c r="M361" s="270"/>
      <c r="N361" s="270"/>
      <c r="O361" s="270"/>
      <c r="P361" s="35"/>
      <c r="Q361" s="270"/>
      <c r="R361" s="35"/>
      <c r="S361" s="270"/>
      <c r="T361" s="35"/>
      <c r="U361" s="270"/>
      <c r="V361" s="270"/>
      <c r="W361" s="270"/>
      <c r="X361" s="270"/>
      <c r="Y361" s="270"/>
      <c r="Z361" s="270"/>
      <c r="AA361" s="270"/>
      <c r="AB361" s="270"/>
      <c r="AC361" s="270"/>
      <c r="AD361" s="270"/>
      <c r="AE361" s="270"/>
      <c r="AF361" s="270"/>
      <c r="AG361" s="270"/>
      <c r="AH361" s="270"/>
      <c r="AI361" s="270"/>
      <c r="AJ361" s="270"/>
      <c r="AK361" s="270"/>
      <c r="AL361" s="270"/>
      <c r="AM361" s="270"/>
    </row>
    <row r="362" spans="2:39">
      <c r="B362" s="270"/>
      <c r="C362" s="270"/>
      <c r="D362" s="270"/>
      <c r="E362" s="270"/>
      <c r="F362" s="270"/>
      <c r="G362" s="270"/>
      <c r="H362" s="270"/>
      <c r="I362" s="270"/>
      <c r="J362" s="270"/>
      <c r="K362" s="270"/>
      <c r="L362" s="270"/>
      <c r="M362" s="270"/>
      <c r="N362" s="270"/>
      <c r="O362" s="270"/>
      <c r="P362" s="35"/>
      <c r="Q362" s="270"/>
      <c r="R362" s="35"/>
      <c r="S362" s="270"/>
      <c r="T362" s="35"/>
      <c r="U362" s="270"/>
      <c r="V362" s="270"/>
      <c r="W362" s="270"/>
      <c r="X362" s="270"/>
      <c r="Y362" s="270"/>
      <c r="Z362" s="270"/>
      <c r="AA362" s="270"/>
      <c r="AB362" s="270"/>
      <c r="AC362" s="270"/>
      <c r="AD362" s="270"/>
      <c r="AE362" s="270"/>
      <c r="AF362" s="270"/>
      <c r="AG362" s="270"/>
      <c r="AH362" s="270"/>
      <c r="AI362" s="270"/>
      <c r="AJ362" s="270"/>
      <c r="AK362" s="270"/>
      <c r="AL362" s="270"/>
      <c r="AM362" s="270"/>
    </row>
    <row r="363" spans="2:39">
      <c r="B363" s="270"/>
      <c r="C363" s="270"/>
      <c r="D363" s="270"/>
      <c r="E363" s="270"/>
      <c r="F363" s="270"/>
      <c r="G363" s="270"/>
      <c r="H363" s="270"/>
      <c r="I363" s="270"/>
      <c r="J363" s="270"/>
      <c r="K363" s="270"/>
      <c r="L363" s="270"/>
      <c r="M363" s="270"/>
      <c r="N363" s="270"/>
      <c r="O363" s="270"/>
      <c r="P363" s="35"/>
      <c r="Q363" s="270"/>
      <c r="R363" s="35"/>
      <c r="S363" s="270"/>
      <c r="T363" s="35"/>
      <c r="U363" s="270"/>
      <c r="V363" s="270"/>
      <c r="W363" s="270"/>
      <c r="X363" s="270"/>
      <c r="Y363" s="270"/>
      <c r="Z363" s="270"/>
      <c r="AA363" s="270"/>
      <c r="AB363" s="270"/>
      <c r="AC363" s="270"/>
      <c r="AD363" s="270"/>
      <c r="AE363" s="270"/>
      <c r="AF363" s="270"/>
      <c r="AG363" s="270"/>
      <c r="AH363" s="270"/>
      <c r="AI363" s="270"/>
      <c r="AJ363" s="270"/>
      <c r="AK363" s="270"/>
      <c r="AL363" s="270"/>
      <c r="AM363" s="270"/>
    </row>
    <row r="364" spans="2:39">
      <c r="B364" s="270"/>
      <c r="C364" s="270"/>
      <c r="D364" s="270"/>
      <c r="E364" s="270"/>
      <c r="F364" s="270"/>
      <c r="G364" s="270"/>
      <c r="H364" s="270"/>
      <c r="I364" s="270"/>
      <c r="J364" s="270"/>
      <c r="K364" s="270"/>
      <c r="L364" s="270"/>
      <c r="M364" s="270"/>
      <c r="N364" s="270"/>
      <c r="O364" s="270"/>
      <c r="P364" s="35"/>
      <c r="Q364" s="270"/>
      <c r="R364" s="35"/>
      <c r="S364" s="270"/>
      <c r="T364" s="35"/>
      <c r="U364" s="270"/>
      <c r="V364" s="270"/>
      <c r="W364" s="270"/>
      <c r="X364" s="270"/>
      <c r="Y364" s="270"/>
      <c r="Z364" s="270"/>
      <c r="AA364" s="270"/>
      <c r="AB364" s="270"/>
      <c r="AC364" s="270"/>
      <c r="AD364" s="270"/>
      <c r="AE364" s="270"/>
      <c r="AF364" s="270"/>
      <c r="AG364" s="270"/>
      <c r="AH364" s="270"/>
      <c r="AI364" s="270"/>
      <c r="AJ364" s="270"/>
      <c r="AK364" s="270"/>
      <c r="AL364" s="270"/>
      <c r="AM364" s="270"/>
    </row>
    <row r="365" spans="2:39">
      <c r="B365" s="270"/>
      <c r="C365" s="270"/>
      <c r="D365" s="270"/>
      <c r="E365" s="270"/>
      <c r="F365" s="270"/>
      <c r="G365" s="270"/>
      <c r="H365" s="270"/>
      <c r="I365" s="270"/>
      <c r="J365" s="270"/>
      <c r="K365" s="270"/>
      <c r="L365" s="270"/>
      <c r="M365" s="270"/>
      <c r="N365" s="270"/>
      <c r="O365" s="270"/>
      <c r="P365" s="35"/>
      <c r="Q365" s="270"/>
      <c r="R365" s="35"/>
      <c r="S365" s="270"/>
      <c r="T365" s="35"/>
      <c r="U365" s="270"/>
      <c r="V365" s="270"/>
      <c r="W365" s="270"/>
      <c r="X365" s="270"/>
      <c r="Y365" s="270"/>
      <c r="Z365" s="270"/>
      <c r="AA365" s="270"/>
      <c r="AB365" s="270"/>
      <c r="AC365" s="270"/>
      <c r="AD365" s="270"/>
      <c r="AE365" s="270"/>
      <c r="AF365" s="270"/>
      <c r="AG365" s="270"/>
      <c r="AH365" s="270"/>
      <c r="AI365" s="270"/>
      <c r="AJ365" s="270"/>
      <c r="AK365" s="270"/>
      <c r="AL365" s="270"/>
      <c r="AM365" s="270"/>
    </row>
    <row r="366" spans="2:39">
      <c r="B366" s="270"/>
      <c r="C366" s="270"/>
      <c r="D366" s="270"/>
      <c r="E366" s="270"/>
      <c r="F366" s="270"/>
      <c r="G366" s="270"/>
      <c r="H366" s="270"/>
      <c r="I366" s="270"/>
      <c r="J366" s="270"/>
      <c r="K366" s="270"/>
      <c r="L366" s="270"/>
      <c r="M366" s="270"/>
      <c r="N366" s="270"/>
      <c r="O366" s="270"/>
      <c r="P366" s="35"/>
      <c r="Q366" s="270"/>
      <c r="R366" s="35"/>
      <c r="S366" s="270"/>
      <c r="T366" s="35"/>
      <c r="U366" s="270"/>
      <c r="V366" s="270"/>
      <c r="W366" s="270"/>
      <c r="X366" s="270"/>
      <c r="Y366" s="270"/>
      <c r="Z366" s="270"/>
      <c r="AA366" s="270"/>
      <c r="AB366" s="270"/>
      <c r="AC366" s="270"/>
      <c r="AD366" s="270"/>
      <c r="AE366" s="270"/>
      <c r="AF366" s="270"/>
      <c r="AG366" s="270"/>
      <c r="AH366" s="270"/>
      <c r="AI366" s="270"/>
      <c r="AJ366" s="270"/>
      <c r="AK366" s="270"/>
      <c r="AL366" s="270"/>
      <c r="AM366" s="270"/>
    </row>
    <row r="367" spans="2:39">
      <c r="B367" s="270"/>
      <c r="C367" s="270"/>
      <c r="D367" s="270"/>
      <c r="E367" s="270"/>
      <c r="F367" s="270"/>
      <c r="G367" s="270"/>
      <c r="H367" s="270"/>
      <c r="I367" s="270"/>
      <c r="J367" s="270"/>
      <c r="K367" s="270"/>
      <c r="L367" s="270"/>
      <c r="M367" s="270"/>
      <c r="N367" s="270"/>
      <c r="O367" s="270"/>
      <c r="P367" s="35"/>
      <c r="Q367" s="270"/>
      <c r="R367" s="35"/>
      <c r="S367" s="270"/>
      <c r="T367" s="35"/>
      <c r="U367" s="270"/>
      <c r="V367" s="270"/>
      <c r="W367" s="270"/>
      <c r="X367" s="270"/>
      <c r="Y367" s="270"/>
      <c r="Z367" s="270"/>
      <c r="AA367" s="270"/>
      <c r="AB367" s="270"/>
      <c r="AC367" s="270"/>
      <c r="AD367" s="270"/>
      <c r="AE367" s="270"/>
      <c r="AF367" s="270"/>
      <c r="AG367" s="270"/>
      <c r="AH367" s="270"/>
      <c r="AI367" s="270"/>
      <c r="AJ367" s="270"/>
      <c r="AK367" s="270"/>
      <c r="AL367" s="270"/>
      <c r="AM367" s="270"/>
    </row>
    <row r="368" spans="2:39">
      <c r="B368" s="270"/>
      <c r="C368" s="270"/>
      <c r="D368" s="270"/>
      <c r="E368" s="270"/>
      <c r="F368" s="270"/>
      <c r="G368" s="270"/>
      <c r="H368" s="270"/>
      <c r="I368" s="270"/>
      <c r="J368" s="270"/>
      <c r="K368" s="270"/>
      <c r="L368" s="270"/>
      <c r="M368" s="270"/>
      <c r="N368" s="270"/>
      <c r="O368" s="270"/>
      <c r="P368" s="35"/>
      <c r="Q368" s="270"/>
      <c r="R368" s="35"/>
      <c r="S368" s="270"/>
      <c r="T368" s="35"/>
      <c r="U368" s="270"/>
      <c r="V368" s="270"/>
      <c r="W368" s="270"/>
      <c r="X368" s="270"/>
      <c r="Y368" s="270"/>
      <c r="Z368" s="270"/>
      <c r="AA368" s="270"/>
      <c r="AB368" s="270"/>
      <c r="AC368" s="270"/>
      <c r="AD368" s="270"/>
      <c r="AE368" s="270"/>
      <c r="AF368" s="270"/>
      <c r="AG368" s="270"/>
      <c r="AH368" s="270"/>
      <c r="AI368" s="270"/>
      <c r="AJ368" s="270"/>
      <c r="AK368" s="270"/>
      <c r="AL368" s="270"/>
      <c r="AM368" s="270"/>
    </row>
    <row r="369" spans="2:39">
      <c r="B369" s="270"/>
      <c r="C369" s="270"/>
      <c r="D369" s="270"/>
      <c r="E369" s="270"/>
      <c r="F369" s="270"/>
      <c r="G369" s="270"/>
      <c r="H369" s="270"/>
      <c r="I369" s="270"/>
      <c r="J369" s="270"/>
      <c r="K369" s="270"/>
      <c r="L369" s="270"/>
      <c r="M369" s="270"/>
      <c r="N369" s="270"/>
      <c r="O369" s="270"/>
      <c r="P369" s="35"/>
      <c r="Q369" s="270"/>
      <c r="R369" s="35"/>
      <c r="S369" s="270"/>
      <c r="T369" s="35"/>
      <c r="U369" s="270"/>
      <c r="V369" s="270"/>
      <c r="W369" s="270"/>
      <c r="X369" s="270"/>
      <c r="Y369" s="270"/>
      <c r="Z369" s="270"/>
      <c r="AA369" s="270"/>
      <c r="AB369" s="270"/>
      <c r="AC369" s="270"/>
      <c r="AD369" s="270"/>
      <c r="AE369" s="270"/>
      <c r="AF369" s="270"/>
      <c r="AG369" s="270"/>
      <c r="AH369" s="270"/>
      <c r="AI369" s="270"/>
      <c r="AJ369" s="270"/>
      <c r="AK369" s="270"/>
      <c r="AL369" s="270"/>
      <c r="AM369" s="270"/>
    </row>
    <row r="370" spans="2:39">
      <c r="B370" s="270"/>
      <c r="C370" s="270"/>
      <c r="D370" s="270"/>
      <c r="E370" s="270"/>
      <c r="F370" s="270"/>
      <c r="G370" s="270"/>
      <c r="H370" s="270"/>
      <c r="I370" s="270"/>
      <c r="J370" s="270"/>
      <c r="K370" s="270"/>
      <c r="L370" s="270"/>
      <c r="M370" s="270"/>
      <c r="N370" s="270"/>
      <c r="O370" s="270"/>
      <c r="P370" s="35"/>
      <c r="Q370" s="270"/>
      <c r="R370" s="35"/>
      <c r="S370" s="270"/>
      <c r="T370" s="35"/>
      <c r="U370" s="270"/>
      <c r="V370" s="270"/>
      <c r="W370" s="270"/>
      <c r="X370" s="270"/>
      <c r="Y370" s="270"/>
      <c r="Z370" s="270"/>
      <c r="AA370" s="270"/>
      <c r="AB370" s="270"/>
      <c r="AC370" s="270"/>
      <c r="AD370" s="270"/>
      <c r="AE370" s="270"/>
      <c r="AF370" s="270"/>
      <c r="AG370" s="270"/>
      <c r="AH370" s="270"/>
      <c r="AI370" s="270"/>
      <c r="AJ370" s="270"/>
      <c r="AK370" s="270"/>
      <c r="AL370" s="270"/>
      <c r="AM370" s="270"/>
    </row>
    <row r="371" spans="2:39">
      <c r="B371" s="270"/>
      <c r="C371" s="270"/>
      <c r="D371" s="270"/>
      <c r="E371" s="270"/>
      <c r="F371" s="270"/>
      <c r="G371" s="270"/>
      <c r="H371" s="270"/>
      <c r="I371" s="270"/>
      <c r="J371" s="270"/>
      <c r="K371" s="270"/>
      <c r="L371" s="270"/>
      <c r="M371" s="270"/>
      <c r="N371" s="270"/>
      <c r="O371" s="270"/>
      <c r="P371" s="35"/>
      <c r="Q371" s="270"/>
      <c r="R371" s="35"/>
      <c r="S371" s="270"/>
      <c r="T371" s="35"/>
      <c r="U371" s="270"/>
      <c r="V371" s="270"/>
      <c r="W371" s="270"/>
      <c r="X371" s="270"/>
      <c r="Y371" s="270"/>
      <c r="Z371" s="270"/>
      <c r="AA371" s="270"/>
      <c r="AB371" s="270"/>
      <c r="AC371" s="270"/>
      <c r="AD371" s="270"/>
      <c r="AE371" s="270"/>
      <c r="AF371" s="270"/>
      <c r="AG371" s="270"/>
      <c r="AH371" s="270"/>
      <c r="AI371" s="270"/>
      <c r="AJ371" s="270"/>
      <c r="AK371" s="270"/>
      <c r="AL371" s="270"/>
      <c r="AM371" s="270"/>
    </row>
    <row r="372" spans="2:39">
      <c r="B372" s="270"/>
      <c r="C372" s="270"/>
      <c r="D372" s="270"/>
      <c r="E372" s="270"/>
      <c r="F372" s="270"/>
      <c r="G372" s="270"/>
      <c r="H372" s="270"/>
      <c r="I372" s="270"/>
      <c r="J372" s="270"/>
      <c r="K372" s="270"/>
      <c r="L372" s="270"/>
      <c r="M372" s="270"/>
      <c r="N372" s="270"/>
      <c r="O372" s="270"/>
      <c r="P372" s="35"/>
      <c r="Q372" s="270"/>
      <c r="R372" s="35"/>
      <c r="S372" s="270"/>
      <c r="T372" s="35"/>
      <c r="U372" s="270"/>
      <c r="V372" s="270"/>
      <c r="W372" s="270"/>
      <c r="X372" s="270"/>
      <c r="Y372" s="270"/>
      <c r="Z372" s="270"/>
      <c r="AA372" s="270"/>
      <c r="AB372" s="270"/>
      <c r="AC372" s="270"/>
      <c r="AD372" s="270"/>
      <c r="AE372" s="270"/>
      <c r="AF372" s="270"/>
      <c r="AG372" s="270"/>
      <c r="AH372" s="270"/>
      <c r="AI372" s="270"/>
      <c r="AJ372" s="270"/>
      <c r="AK372" s="270"/>
      <c r="AL372" s="270"/>
      <c r="AM372" s="270"/>
    </row>
    <row r="373" spans="2:39">
      <c r="B373" s="270"/>
      <c r="C373" s="270"/>
      <c r="D373" s="270"/>
      <c r="E373" s="270"/>
      <c r="F373" s="270"/>
      <c r="G373" s="270"/>
      <c r="H373" s="270"/>
      <c r="I373" s="270"/>
      <c r="J373" s="270"/>
      <c r="K373" s="270"/>
      <c r="L373" s="270"/>
      <c r="M373" s="270"/>
      <c r="N373" s="270"/>
      <c r="O373" s="270"/>
      <c r="P373" s="35"/>
      <c r="Q373" s="270"/>
      <c r="R373" s="35"/>
      <c r="S373" s="270"/>
      <c r="T373" s="35"/>
      <c r="U373" s="270"/>
      <c r="V373" s="270"/>
      <c r="W373" s="270"/>
      <c r="X373" s="270"/>
      <c r="Y373" s="270"/>
      <c r="Z373" s="270"/>
      <c r="AA373" s="270"/>
      <c r="AB373" s="270"/>
      <c r="AC373" s="270"/>
      <c r="AD373" s="270"/>
      <c r="AE373" s="270"/>
      <c r="AF373" s="270"/>
      <c r="AG373" s="270"/>
      <c r="AH373" s="270"/>
      <c r="AI373" s="270"/>
      <c r="AJ373" s="270"/>
      <c r="AK373" s="270"/>
      <c r="AL373" s="270"/>
      <c r="AM373" s="270"/>
    </row>
    <row r="374" spans="2:39">
      <c r="B374" s="270"/>
      <c r="C374" s="270"/>
      <c r="D374" s="270"/>
      <c r="E374" s="270"/>
      <c r="F374" s="270"/>
      <c r="G374" s="270"/>
      <c r="H374" s="270"/>
      <c r="I374" s="270"/>
      <c r="J374" s="270"/>
      <c r="K374" s="270"/>
      <c r="L374" s="270"/>
      <c r="M374" s="270"/>
      <c r="N374" s="270"/>
      <c r="O374" s="270"/>
      <c r="P374" s="35"/>
      <c r="Q374" s="270"/>
      <c r="R374" s="35"/>
      <c r="S374" s="270"/>
      <c r="T374" s="35"/>
      <c r="U374" s="270"/>
      <c r="V374" s="270"/>
      <c r="W374" s="270"/>
      <c r="X374" s="270"/>
      <c r="Y374" s="270"/>
      <c r="Z374" s="270"/>
      <c r="AA374" s="270"/>
      <c r="AB374" s="270"/>
      <c r="AC374" s="270"/>
      <c r="AD374" s="270"/>
      <c r="AE374" s="270"/>
      <c r="AF374" s="270"/>
      <c r="AG374" s="270"/>
      <c r="AH374" s="270"/>
      <c r="AI374" s="270"/>
      <c r="AJ374" s="270"/>
      <c r="AK374" s="270"/>
      <c r="AL374" s="270"/>
      <c r="AM374" s="270"/>
    </row>
    <row r="375" spans="2:39">
      <c r="B375" s="270"/>
      <c r="C375" s="270"/>
      <c r="D375" s="270"/>
      <c r="E375" s="270"/>
      <c r="F375" s="270"/>
      <c r="G375" s="270"/>
      <c r="H375" s="270"/>
      <c r="I375" s="270"/>
      <c r="J375" s="270"/>
      <c r="K375" s="270"/>
      <c r="L375" s="270"/>
      <c r="M375" s="270"/>
      <c r="N375" s="270"/>
      <c r="O375" s="270"/>
      <c r="P375" s="35"/>
      <c r="Q375" s="270"/>
      <c r="R375" s="35"/>
      <c r="S375" s="270"/>
      <c r="T375" s="35"/>
      <c r="U375" s="270"/>
      <c r="V375" s="270"/>
      <c r="W375" s="270"/>
      <c r="X375" s="270"/>
      <c r="Y375" s="270"/>
      <c r="Z375" s="270"/>
      <c r="AA375" s="270"/>
      <c r="AB375" s="270"/>
      <c r="AC375" s="270"/>
      <c r="AD375" s="270"/>
      <c r="AE375" s="270"/>
      <c r="AF375" s="270"/>
      <c r="AG375" s="270"/>
      <c r="AH375" s="270"/>
      <c r="AI375" s="270"/>
      <c r="AJ375" s="270"/>
      <c r="AK375" s="270"/>
      <c r="AL375" s="270"/>
      <c r="AM375" s="270"/>
    </row>
    <row r="376" spans="2:39">
      <c r="B376" s="270"/>
      <c r="C376" s="270"/>
      <c r="D376" s="270"/>
      <c r="E376" s="270"/>
      <c r="F376" s="270"/>
      <c r="G376" s="270"/>
      <c r="H376" s="270"/>
      <c r="I376" s="270"/>
      <c r="J376" s="270"/>
      <c r="K376" s="270"/>
      <c r="L376" s="270"/>
      <c r="M376" s="270"/>
      <c r="N376" s="270"/>
      <c r="O376" s="270"/>
      <c r="P376" s="35"/>
      <c r="Q376" s="270"/>
      <c r="R376" s="35"/>
      <c r="S376" s="270"/>
      <c r="T376" s="35"/>
      <c r="U376" s="270"/>
      <c r="V376" s="270"/>
      <c r="W376" s="270"/>
      <c r="X376" s="270"/>
      <c r="Y376" s="270"/>
      <c r="Z376" s="270"/>
      <c r="AA376" s="270"/>
      <c r="AB376" s="270"/>
      <c r="AC376" s="270"/>
      <c r="AD376" s="270"/>
      <c r="AE376" s="270"/>
      <c r="AF376" s="270"/>
      <c r="AG376" s="270"/>
      <c r="AH376" s="270"/>
      <c r="AI376" s="270"/>
      <c r="AJ376" s="270"/>
      <c r="AK376" s="270"/>
      <c r="AL376" s="270"/>
      <c r="AM376" s="270"/>
    </row>
    <row r="377" spans="2:39">
      <c r="B377" s="270"/>
      <c r="C377" s="270"/>
      <c r="D377" s="270"/>
      <c r="E377" s="270"/>
      <c r="F377" s="270"/>
      <c r="G377" s="270"/>
      <c r="H377" s="270"/>
      <c r="I377" s="270"/>
      <c r="J377" s="270"/>
      <c r="K377" s="270"/>
      <c r="L377" s="270"/>
      <c r="M377" s="270"/>
      <c r="N377" s="270"/>
      <c r="O377" s="270"/>
      <c r="P377" s="35"/>
      <c r="Q377" s="270"/>
      <c r="R377" s="35"/>
      <c r="S377" s="270"/>
      <c r="T377" s="35"/>
      <c r="U377" s="270"/>
      <c r="V377" s="270"/>
      <c r="W377" s="270"/>
      <c r="X377" s="270"/>
      <c r="Y377" s="270"/>
      <c r="Z377" s="270"/>
      <c r="AA377" s="270"/>
      <c r="AB377" s="270"/>
      <c r="AC377" s="270"/>
      <c r="AD377" s="270"/>
      <c r="AE377" s="270"/>
      <c r="AF377" s="270"/>
      <c r="AG377" s="270"/>
      <c r="AH377" s="270"/>
      <c r="AI377" s="270"/>
      <c r="AJ377" s="270"/>
      <c r="AK377" s="270"/>
      <c r="AL377" s="270"/>
      <c r="AM377" s="270"/>
    </row>
    <row r="378" spans="2:39">
      <c r="B378" s="270"/>
      <c r="C378" s="270"/>
      <c r="D378" s="270"/>
      <c r="E378" s="270"/>
      <c r="F378" s="270"/>
      <c r="G378" s="270"/>
      <c r="H378" s="270"/>
      <c r="I378" s="270"/>
      <c r="J378" s="270"/>
      <c r="K378" s="270"/>
      <c r="L378" s="270"/>
      <c r="M378" s="270"/>
      <c r="N378" s="270"/>
      <c r="O378" s="270"/>
      <c r="P378" s="35"/>
      <c r="Q378" s="270"/>
      <c r="R378" s="35"/>
      <c r="S378" s="270"/>
      <c r="T378" s="35"/>
      <c r="U378" s="270"/>
      <c r="V378" s="270"/>
      <c r="W378" s="270"/>
      <c r="X378" s="270"/>
      <c r="Y378" s="270"/>
      <c r="Z378" s="270"/>
      <c r="AA378" s="270"/>
      <c r="AB378" s="270"/>
      <c r="AC378" s="270"/>
      <c r="AD378" s="270"/>
      <c r="AE378" s="270"/>
      <c r="AF378" s="270"/>
      <c r="AG378" s="270"/>
      <c r="AH378" s="270"/>
      <c r="AI378" s="270"/>
      <c r="AJ378" s="270"/>
      <c r="AK378" s="270"/>
      <c r="AL378" s="270"/>
      <c r="AM378" s="270"/>
    </row>
    <row r="379" spans="2:39">
      <c r="B379" s="270"/>
      <c r="C379" s="270"/>
      <c r="D379" s="270"/>
      <c r="E379" s="270"/>
      <c r="F379" s="270"/>
      <c r="G379" s="270"/>
      <c r="H379" s="270"/>
      <c r="I379" s="270"/>
      <c r="J379" s="270"/>
      <c r="K379" s="270"/>
      <c r="L379" s="270"/>
      <c r="M379" s="270"/>
      <c r="N379" s="270"/>
      <c r="O379" s="270"/>
      <c r="P379" s="35"/>
      <c r="Q379" s="270"/>
      <c r="R379" s="35"/>
      <c r="S379" s="270"/>
      <c r="T379" s="35"/>
      <c r="U379" s="270"/>
      <c r="V379" s="270"/>
      <c r="W379" s="270"/>
      <c r="X379" s="270"/>
      <c r="Y379" s="270"/>
      <c r="Z379" s="270"/>
      <c r="AA379" s="270"/>
      <c r="AB379" s="270"/>
      <c r="AC379" s="270"/>
      <c r="AD379" s="270"/>
      <c r="AE379" s="270"/>
      <c r="AF379" s="270"/>
      <c r="AG379" s="270"/>
      <c r="AH379" s="270"/>
      <c r="AI379" s="270"/>
      <c r="AJ379" s="270"/>
      <c r="AK379" s="270"/>
      <c r="AL379" s="270"/>
      <c r="AM379" s="270"/>
    </row>
    <row r="380" spans="2:39">
      <c r="B380" s="270"/>
      <c r="C380" s="270"/>
      <c r="D380" s="270"/>
      <c r="E380" s="270"/>
      <c r="F380" s="270"/>
      <c r="G380" s="270"/>
      <c r="H380" s="270"/>
      <c r="I380" s="270"/>
      <c r="J380" s="270"/>
      <c r="K380" s="270"/>
      <c r="L380" s="270"/>
      <c r="M380" s="270"/>
      <c r="N380" s="270"/>
      <c r="O380" s="270"/>
      <c r="P380" s="35"/>
      <c r="Q380" s="270"/>
      <c r="R380" s="35"/>
      <c r="S380" s="270"/>
      <c r="T380" s="35"/>
      <c r="U380" s="270"/>
      <c r="V380" s="270"/>
      <c r="W380" s="270"/>
      <c r="X380" s="270"/>
      <c r="Y380" s="270"/>
      <c r="Z380" s="270"/>
      <c r="AA380" s="270"/>
      <c r="AB380" s="270"/>
      <c r="AC380" s="270"/>
      <c r="AD380" s="270"/>
      <c r="AE380" s="270"/>
      <c r="AF380" s="270"/>
      <c r="AG380" s="270"/>
      <c r="AH380" s="270"/>
      <c r="AI380" s="270"/>
      <c r="AJ380" s="270"/>
      <c r="AK380" s="270"/>
      <c r="AL380" s="270"/>
      <c r="AM380" s="270"/>
    </row>
    <row r="381" spans="2:39">
      <c r="B381" s="270"/>
      <c r="C381" s="270"/>
      <c r="D381" s="270"/>
      <c r="E381" s="270"/>
      <c r="F381" s="270"/>
      <c r="G381" s="270"/>
      <c r="H381" s="270"/>
      <c r="I381" s="270"/>
      <c r="J381" s="270"/>
      <c r="K381" s="270"/>
      <c r="L381" s="270"/>
      <c r="M381" s="270"/>
      <c r="N381" s="270"/>
      <c r="O381" s="270"/>
      <c r="P381" s="35"/>
      <c r="Q381" s="270"/>
      <c r="R381" s="35"/>
      <c r="S381" s="270"/>
      <c r="T381" s="35"/>
      <c r="U381" s="270"/>
      <c r="V381" s="270"/>
      <c r="W381" s="270"/>
      <c r="X381" s="270"/>
      <c r="Y381" s="270"/>
      <c r="Z381" s="270"/>
      <c r="AA381" s="270"/>
      <c r="AB381" s="270"/>
      <c r="AC381" s="270"/>
      <c r="AD381" s="270"/>
      <c r="AE381" s="270"/>
      <c r="AF381" s="270"/>
      <c r="AG381" s="270"/>
      <c r="AH381" s="270"/>
      <c r="AI381" s="270"/>
      <c r="AJ381" s="270"/>
      <c r="AK381" s="270"/>
      <c r="AL381" s="270"/>
      <c r="AM381" s="270"/>
    </row>
    <row r="382" spans="2:39">
      <c r="B382" s="270"/>
      <c r="C382" s="270"/>
      <c r="D382" s="270"/>
      <c r="E382" s="270"/>
      <c r="F382" s="270"/>
      <c r="G382" s="270"/>
      <c r="H382" s="270"/>
      <c r="I382" s="270"/>
      <c r="J382" s="270"/>
      <c r="K382" s="270"/>
      <c r="L382" s="270"/>
      <c r="M382" s="270"/>
      <c r="N382" s="270"/>
      <c r="O382" s="270"/>
      <c r="P382" s="35"/>
      <c r="Q382" s="270"/>
      <c r="R382" s="35"/>
      <c r="S382" s="270"/>
      <c r="T382" s="35"/>
      <c r="U382" s="270"/>
      <c r="V382" s="270"/>
      <c r="W382" s="270"/>
      <c r="X382" s="270"/>
      <c r="Y382" s="270"/>
      <c r="Z382" s="270"/>
      <c r="AA382" s="270"/>
      <c r="AB382" s="270"/>
      <c r="AC382" s="270"/>
      <c r="AD382" s="270"/>
      <c r="AE382" s="270"/>
      <c r="AF382" s="270"/>
      <c r="AG382" s="270"/>
      <c r="AH382" s="270"/>
      <c r="AI382" s="270"/>
      <c r="AJ382" s="270"/>
      <c r="AK382" s="270"/>
      <c r="AL382" s="270"/>
      <c r="AM382" s="270"/>
    </row>
    <row r="383" spans="2:39">
      <c r="B383" s="270"/>
      <c r="C383" s="270"/>
      <c r="D383" s="270"/>
      <c r="E383" s="270"/>
      <c r="F383" s="270"/>
      <c r="G383" s="270"/>
      <c r="H383" s="270"/>
      <c r="I383" s="270"/>
      <c r="J383" s="270"/>
      <c r="K383" s="270"/>
      <c r="L383" s="270"/>
      <c r="M383" s="270"/>
      <c r="N383" s="270"/>
      <c r="O383" s="270"/>
      <c r="P383" s="35"/>
      <c r="Q383" s="270"/>
      <c r="R383" s="35"/>
      <c r="S383" s="270"/>
      <c r="T383" s="35"/>
      <c r="U383" s="270"/>
      <c r="V383" s="270"/>
      <c r="W383" s="270"/>
      <c r="X383" s="270"/>
      <c r="Y383" s="270"/>
      <c r="Z383" s="270"/>
      <c r="AA383" s="270"/>
      <c r="AB383" s="270"/>
      <c r="AC383" s="270"/>
      <c r="AD383" s="270"/>
      <c r="AE383" s="270"/>
      <c r="AF383" s="270"/>
      <c r="AG383" s="270"/>
      <c r="AH383" s="270"/>
      <c r="AI383" s="270"/>
      <c r="AJ383" s="270"/>
      <c r="AK383" s="270"/>
      <c r="AL383" s="270"/>
      <c r="AM383" s="270"/>
    </row>
    <row r="384" spans="2:39">
      <c r="B384" s="270"/>
      <c r="C384" s="270"/>
      <c r="D384" s="270"/>
      <c r="E384" s="270"/>
      <c r="F384" s="270"/>
      <c r="G384" s="270"/>
      <c r="H384" s="270"/>
      <c r="I384" s="270"/>
      <c r="J384" s="270"/>
      <c r="K384" s="270"/>
      <c r="L384" s="270"/>
      <c r="M384" s="270"/>
      <c r="N384" s="270"/>
      <c r="O384" s="270"/>
      <c r="P384" s="35"/>
      <c r="Q384" s="270"/>
      <c r="R384" s="35"/>
      <c r="S384" s="270"/>
      <c r="T384" s="35"/>
      <c r="U384" s="270"/>
      <c r="V384" s="270"/>
      <c r="W384" s="270"/>
      <c r="X384" s="270"/>
      <c r="Y384" s="270"/>
      <c r="Z384" s="270"/>
      <c r="AA384" s="270"/>
      <c r="AB384" s="270"/>
      <c r="AC384" s="270"/>
      <c r="AD384" s="270"/>
      <c r="AE384" s="270"/>
      <c r="AF384" s="270"/>
      <c r="AG384" s="270"/>
      <c r="AH384" s="270"/>
      <c r="AI384" s="270"/>
      <c r="AJ384" s="270"/>
      <c r="AK384" s="270"/>
      <c r="AL384" s="270"/>
      <c r="AM384" s="270"/>
    </row>
    <row r="385" spans="2:39">
      <c r="B385" s="270"/>
      <c r="C385" s="270"/>
      <c r="D385" s="270"/>
      <c r="E385" s="270"/>
      <c r="F385" s="270"/>
      <c r="G385" s="270"/>
      <c r="H385" s="270"/>
      <c r="I385" s="270"/>
      <c r="J385" s="270"/>
      <c r="K385" s="270"/>
      <c r="L385" s="270"/>
      <c r="M385" s="270"/>
      <c r="N385" s="270"/>
      <c r="O385" s="270"/>
      <c r="P385" s="35"/>
      <c r="Q385" s="270"/>
      <c r="R385" s="35"/>
      <c r="S385" s="270"/>
      <c r="T385" s="35"/>
      <c r="U385" s="270"/>
      <c r="V385" s="270"/>
      <c r="W385" s="270"/>
      <c r="X385" s="270"/>
      <c r="Y385" s="270"/>
      <c r="Z385" s="270"/>
      <c r="AA385" s="270"/>
      <c r="AB385" s="270"/>
      <c r="AC385" s="270"/>
      <c r="AD385" s="270"/>
      <c r="AE385" s="270"/>
      <c r="AF385" s="270"/>
      <c r="AG385" s="270"/>
      <c r="AH385" s="270"/>
      <c r="AI385" s="270"/>
      <c r="AJ385" s="270"/>
      <c r="AK385" s="270"/>
      <c r="AL385" s="270"/>
      <c r="AM385" s="270"/>
    </row>
    <row r="386" spans="2:39">
      <c r="B386" s="270"/>
      <c r="C386" s="270"/>
      <c r="D386" s="270"/>
      <c r="E386" s="270"/>
      <c r="F386" s="270"/>
      <c r="G386" s="270"/>
      <c r="H386" s="270"/>
      <c r="I386" s="270"/>
      <c r="J386" s="270"/>
      <c r="K386" s="270"/>
      <c r="L386" s="270"/>
      <c r="M386" s="270"/>
      <c r="N386" s="270"/>
      <c r="O386" s="270"/>
      <c r="P386" s="35"/>
      <c r="Q386" s="270"/>
      <c r="R386" s="35"/>
      <c r="S386" s="270"/>
      <c r="T386" s="35"/>
      <c r="U386" s="270"/>
      <c r="V386" s="270"/>
      <c r="W386" s="270"/>
      <c r="X386" s="270"/>
      <c r="Y386" s="270"/>
      <c r="Z386" s="270"/>
      <c r="AA386" s="270"/>
      <c r="AB386" s="270"/>
      <c r="AC386" s="270"/>
      <c r="AD386" s="270"/>
      <c r="AE386" s="270"/>
      <c r="AF386" s="270"/>
      <c r="AG386" s="270"/>
      <c r="AH386" s="270"/>
      <c r="AI386" s="270"/>
      <c r="AJ386" s="270"/>
      <c r="AK386" s="270"/>
      <c r="AL386" s="270"/>
      <c r="AM386" s="270"/>
    </row>
    <row r="387" spans="2:39">
      <c r="B387" s="270"/>
      <c r="C387" s="270"/>
      <c r="D387" s="270"/>
      <c r="E387" s="270"/>
      <c r="F387" s="270"/>
      <c r="G387" s="270"/>
      <c r="H387" s="270"/>
      <c r="I387" s="270"/>
      <c r="J387" s="270"/>
      <c r="K387" s="270"/>
      <c r="L387" s="270"/>
      <c r="M387" s="270"/>
      <c r="N387" s="270"/>
      <c r="O387" s="270"/>
      <c r="P387" s="35"/>
      <c r="Q387" s="270"/>
      <c r="R387" s="35"/>
      <c r="S387" s="270"/>
      <c r="T387" s="35"/>
      <c r="U387" s="270"/>
      <c r="V387" s="270"/>
      <c r="W387" s="270"/>
      <c r="X387" s="270"/>
      <c r="Y387" s="270"/>
      <c r="Z387" s="270"/>
      <c r="AA387" s="270"/>
      <c r="AB387" s="270"/>
      <c r="AC387" s="270"/>
      <c r="AD387" s="270"/>
      <c r="AE387" s="270"/>
      <c r="AF387" s="270"/>
      <c r="AG387" s="270"/>
      <c r="AH387" s="270"/>
      <c r="AI387" s="270"/>
      <c r="AJ387" s="270"/>
      <c r="AK387" s="270"/>
      <c r="AL387" s="270"/>
      <c r="AM387" s="270"/>
    </row>
    <row r="388" spans="2:39">
      <c r="B388" s="270"/>
      <c r="C388" s="270"/>
      <c r="D388" s="270"/>
      <c r="E388" s="270"/>
      <c r="F388" s="270"/>
      <c r="G388" s="270"/>
      <c r="H388" s="270"/>
      <c r="I388" s="270"/>
      <c r="J388" s="270"/>
      <c r="K388" s="270"/>
      <c r="L388" s="270"/>
      <c r="M388" s="270"/>
      <c r="N388" s="270"/>
      <c r="O388" s="270"/>
      <c r="P388" s="35"/>
      <c r="Q388" s="270"/>
      <c r="R388" s="35"/>
      <c r="S388" s="270"/>
      <c r="T388" s="35"/>
      <c r="U388" s="270"/>
      <c r="V388" s="270"/>
      <c r="W388" s="270"/>
      <c r="X388" s="270"/>
      <c r="Y388" s="270"/>
      <c r="Z388" s="270"/>
      <c r="AA388" s="270"/>
      <c r="AB388" s="270"/>
      <c r="AC388" s="270"/>
      <c r="AD388" s="270"/>
      <c r="AE388" s="270"/>
      <c r="AF388" s="270"/>
      <c r="AG388" s="270"/>
      <c r="AH388" s="270"/>
      <c r="AI388" s="270"/>
      <c r="AJ388" s="270"/>
      <c r="AK388" s="270"/>
      <c r="AL388" s="270"/>
      <c r="AM388" s="270"/>
    </row>
    <row r="389" spans="2:39">
      <c r="B389" s="270"/>
      <c r="C389" s="270"/>
      <c r="D389" s="270"/>
      <c r="E389" s="270"/>
      <c r="F389" s="270"/>
      <c r="G389" s="270"/>
      <c r="H389" s="270"/>
      <c r="I389" s="270"/>
      <c r="J389" s="270"/>
      <c r="K389" s="270"/>
      <c r="L389" s="270"/>
      <c r="M389" s="270"/>
      <c r="N389" s="270"/>
      <c r="O389" s="270"/>
      <c r="P389" s="35"/>
      <c r="Q389" s="270"/>
      <c r="R389" s="35"/>
      <c r="S389" s="270"/>
      <c r="T389" s="35"/>
      <c r="U389" s="270"/>
      <c r="V389" s="270"/>
      <c r="W389" s="270"/>
      <c r="X389" s="270"/>
      <c r="Y389" s="270"/>
      <c r="Z389" s="270"/>
      <c r="AA389" s="270"/>
      <c r="AB389" s="270"/>
      <c r="AC389" s="270"/>
      <c r="AD389" s="270"/>
      <c r="AE389" s="270"/>
      <c r="AF389" s="270"/>
      <c r="AG389" s="270"/>
      <c r="AH389" s="270"/>
      <c r="AI389" s="270"/>
      <c r="AJ389" s="270"/>
      <c r="AK389" s="270"/>
      <c r="AL389" s="270"/>
      <c r="AM389" s="270"/>
    </row>
    <row r="390" spans="2:39">
      <c r="B390" s="270"/>
      <c r="C390" s="270"/>
      <c r="D390" s="270"/>
      <c r="E390" s="270"/>
      <c r="F390" s="270"/>
      <c r="G390" s="270"/>
      <c r="H390" s="270"/>
      <c r="I390" s="270"/>
      <c r="J390" s="270"/>
      <c r="K390" s="270"/>
      <c r="L390" s="270"/>
      <c r="M390" s="270"/>
      <c r="N390" s="270"/>
      <c r="O390" s="270"/>
      <c r="P390" s="35"/>
      <c r="Q390" s="270"/>
      <c r="R390" s="35"/>
      <c r="S390" s="270"/>
      <c r="T390" s="35"/>
      <c r="U390" s="270"/>
      <c r="V390" s="270"/>
      <c r="W390" s="270"/>
      <c r="X390" s="270"/>
      <c r="Y390" s="270"/>
      <c r="Z390" s="270"/>
      <c r="AA390" s="270"/>
      <c r="AB390" s="270"/>
      <c r="AC390" s="270"/>
      <c r="AD390" s="270"/>
      <c r="AE390" s="270"/>
      <c r="AF390" s="270"/>
      <c r="AG390" s="270"/>
      <c r="AH390" s="270"/>
      <c r="AI390" s="270"/>
      <c r="AJ390" s="270"/>
      <c r="AK390" s="270"/>
      <c r="AL390" s="270"/>
      <c r="AM390" s="270"/>
    </row>
    <row r="391" spans="2:39">
      <c r="B391" s="270"/>
      <c r="C391" s="270"/>
      <c r="D391" s="270"/>
      <c r="E391" s="270"/>
      <c r="F391" s="270"/>
      <c r="G391" s="270"/>
      <c r="H391" s="270"/>
      <c r="I391" s="270"/>
      <c r="J391" s="270"/>
      <c r="K391" s="270"/>
      <c r="L391" s="270"/>
      <c r="M391" s="270"/>
      <c r="N391" s="270"/>
      <c r="O391" s="270"/>
      <c r="P391" s="35"/>
      <c r="Q391" s="270"/>
      <c r="R391" s="35"/>
      <c r="S391" s="270"/>
      <c r="T391" s="35"/>
      <c r="U391" s="270"/>
      <c r="V391" s="270"/>
      <c r="W391" s="270"/>
      <c r="X391" s="270"/>
      <c r="Y391" s="270"/>
      <c r="Z391" s="270"/>
      <c r="AA391" s="270"/>
      <c r="AB391" s="270"/>
      <c r="AC391" s="270"/>
      <c r="AD391" s="270"/>
      <c r="AE391" s="270"/>
      <c r="AF391" s="270"/>
      <c r="AG391" s="270"/>
      <c r="AH391" s="270"/>
      <c r="AI391" s="270"/>
      <c r="AJ391" s="270"/>
      <c r="AK391" s="270"/>
      <c r="AL391" s="270"/>
      <c r="AM391" s="270"/>
    </row>
    <row r="392" spans="2:39">
      <c r="B392" s="270"/>
      <c r="C392" s="270"/>
      <c r="D392" s="270"/>
      <c r="E392" s="270"/>
      <c r="F392" s="270"/>
      <c r="G392" s="270"/>
      <c r="H392" s="270"/>
      <c r="I392" s="270"/>
      <c r="J392" s="270"/>
      <c r="K392" s="270"/>
      <c r="L392" s="270"/>
      <c r="M392" s="270"/>
      <c r="N392" s="270"/>
      <c r="O392" s="270"/>
      <c r="P392" s="35"/>
      <c r="Q392" s="270"/>
      <c r="R392" s="35"/>
      <c r="S392" s="270"/>
      <c r="T392" s="35"/>
      <c r="U392" s="270"/>
      <c r="V392" s="270"/>
      <c r="W392" s="270"/>
      <c r="X392" s="270"/>
      <c r="Y392" s="270"/>
      <c r="Z392" s="270"/>
      <c r="AA392" s="270"/>
      <c r="AB392" s="270"/>
      <c r="AC392" s="270"/>
      <c r="AD392" s="270"/>
      <c r="AE392" s="270"/>
      <c r="AF392" s="270"/>
      <c r="AG392" s="270"/>
      <c r="AH392" s="270"/>
      <c r="AI392" s="270"/>
      <c r="AJ392" s="270"/>
      <c r="AK392" s="270"/>
      <c r="AL392" s="270"/>
      <c r="AM392" s="270"/>
    </row>
    <row r="393" spans="2:39">
      <c r="B393" s="270"/>
      <c r="C393" s="270"/>
      <c r="D393" s="270"/>
      <c r="E393" s="270"/>
      <c r="F393" s="270"/>
      <c r="G393" s="270"/>
      <c r="H393" s="270"/>
      <c r="I393" s="270"/>
      <c r="J393" s="270"/>
      <c r="K393" s="270"/>
      <c r="L393" s="270"/>
      <c r="M393" s="270"/>
      <c r="N393" s="270"/>
      <c r="O393" s="270"/>
      <c r="P393" s="35"/>
      <c r="Q393" s="270"/>
      <c r="R393" s="35"/>
      <c r="S393" s="270"/>
      <c r="T393" s="35"/>
      <c r="U393" s="270"/>
      <c r="V393" s="270"/>
      <c r="W393" s="270"/>
      <c r="X393" s="270"/>
      <c r="Y393" s="270"/>
      <c r="Z393" s="270"/>
      <c r="AA393" s="270"/>
      <c r="AB393" s="270"/>
      <c r="AC393" s="270"/>
      <c r="AD393" s="270"/>
      <c r="AE393" s="270"/>
      <c r="AF393" s="270"/>
      <c r="AG393" s="270"/>
      <c r="AH393" s="270"/>
      <c r="AI393" s="270"/>
      <c r="AJ393" s="270"/>
      <c r="AK393" s="270"/>
      <c r="AL393" s="270"/>
      <c r="AM393" s="270"/>
    </row>
    <row r="394" spans="2:39">
      <c r="B394" s="270"/>
      <c r="C394" s="270"/>
      <c r="D394" s="270"/>
      <c r="E394" s="270"/>
      <c r="F394" s="270"/>
      <c r="G394" s="270"/>
      <c r="H394" s="270"/>
      <c r="I394" s="270"/>
      <c r="J394" s="270"/>
      <c r="K394" s="270"/>
      <c r="L394" s="270"/>
      <c r="M394" s="270"/>
      <c r="N394" s="270"/>
      <c r="O394" s="270"/>
      <c r="P394" s="35"/>
      <c r="Q394" s="270"/>
      <c r="R394" s="35"/>
      <c r="S394" s="270"/>
      <c r="T394" s="35"/>
      <c r="U394" s="270"/>
      <c r="V394" s="270"/>
      <c r="W394" s="270"/>
      <c r="X394" s="270"/>
      <c r="Y394" s="270"/>
      <c r="Z394" s="270"/>
      <c r="AA394" s="270"/>
      <c r="AB394" s="270"/>
      <c r="AC394" s="270"/>
      <c r="AD394" s="270"/>
      <c r="AE394" s="270"/>
      <c r="AF394" s="270"/>
      <c r="AG394" s="270"/>
      <c r="AH394" s="270"/>
      <c r="AI394" s="270"/>
      <c r="AJ394" s="270"/>
      <c r="AK394" s="270"/>
      <c r="AL394" s="270"/>
      <c r="AM394" s="270"/>
    </row>
    <row r="395" spans="2:39">
      <c r="B395" s="270"/>
      <c r="C395" s="270"/>
      <c r="D395" s="270"/>
      <c r="E395" s="270"/>
      <c r="F395" s="270"/>
      <c r="G395" s="270"/>
      <c r="H395" s="270"/>
      <c r="I395" s="270"/>
      <c r="J395" s="270"/>
      <c r="K395" s="270"/>
      <c r="L395" s="270"/>
      <c r="M395" s="270"/>
      <c r="N395" s="270"/>
      <c r="O395" s="270"/>
      <c r="P395" s="35"/>
      <c r="Q395" s="270"/>
      <c r="R395" s="35"/>
      <c r="S395" s="270"/>
      <c r="T395" s="35"/>
      <c r="U395" s="270"/>
      <c r="V395" s="270"/>
      <c r="W395" s="270"/>
      <c r="X395" s="270"/>
      <c r="Y395" s="270"/>
      <c r="Z395" s="270"/>
      <c r="AA395" s="270"/>
      <c r="AB395" s="270"/>
      <c r="AC395" s="270"/>
      <c r="AD395" s="270"/>
      <c r="AE395" s="270"/>
      <c r="AF395" s="270"/>
      <c r="AG395" s="270"/>
      <c r="AH395" s="270"/>
      <c r="AI395" s="270"/>
      <c r="AJ395" s="270"/>
      <c r="AK395" s="270"/>
      <c r="AL395" s="270"/>
      <c r="AM395" s="270"/>
    </row>
    <row r="396" spans="2:39">
      <c r="B396" s="270"/>
      <c r="C396" s="270"/>
      <c r="D396" s="270"/>
      <c r="E396" s="270"/>
      <c r="F396" s="270"/>
      <c r="G396" s="270"/>
      <c r="H396" s="270"/>
      <c r="I396" s="270"/>
      <c r="J396" s="270"/>
      <c r="K396" s="270"/>
      <c r="L396" s="270"/>
      <c r="M396" s="270"/>
      <c r="N396" s="270"/>
      <c r="O396" s="270"/>
      <c r="P396" s="35"/>
      <c r="Q396" s="270"/>
      <c r="R396" s="35"/>
      <c r="S396" s="270"/>
      <c r="T396" s="35"/>
      <c r="U396" s="270"/>
      <c r="V396" s="270"/>
      <c r="W396" s="270"/>
      <c r="X396" s="270"/>
      <c r="Y396" s="270"/>
      <c r="Z396" s="270"/>
      <c r="AA396" s="270"/>
      <c r="AB396" s="270"/>
      <c r="AC396" s="270"/>
      <c r="AD396" s="270"/>
      <c r="AE396" s="270"/>
      <c r="AF396" s="270"/>
      <c r="AG396" s="270"/>
      <c r="AH396" s="270"/>
      <c r="AI396" s="270"/>
      <c r="AJ396" s="270"/>
      <c r="AK396" s="270"/>
      <c r="AL396" s="270"/>
      <c r="AM396" s="270"/>
    </row>
    <row r="397" spans="2:39">
      <c r="B397" s="270"/>
      <c r="C397" s="270"/>
      <c r="D397" s="270"/>
      <c r="E397" s="270"/>
      <c r="F397" s="270"/>
      <c r="G397" s="270"/>
      <c r="H397" s="270"/>
      <c r="I397" s="270"/>
      <c r="J397" s="270"/>
      <c r="K397" s="270"/>
      <c r="L397" s="270"/>
      <c r="M397" s="270"/>
      <c r="N397" s="270"/>
      <c r="O397" s="270"/>
      <c r="P397" s="35"/>
      <c r="Q397" s="270"/>
      <c r="R397" s="35"/>
      <c r="S397" s="270"/>
      <c r="T397" s="35"/>
      <c r="U397" s="270"/>
      <c r="V397" s="270"/>
      <c r="W397" s="270"/>
      <c r="X397" s="270"/>
      <c r="Y397" s="270"/>
      <c r="Z397" s="270"/>
      <c r="AA397" s="270"/>
      <c r="AB397" s="270"/>
      <c r="AC397" s="270"/>
      <c r="AD397" s="270"/>
      <c r="AE397" s="270"/>
      <c r="AF397" s="270"/>
      <c r="AG397" s="270"/>
      <c r="AH397" s="270"/>
      <c r="AI397" s="270"/>
      <c r="AJ397" s="270"/>
      <c r="AK397" s="270"/>
      <c r="AL397" s="270"/>
      <c r="AM397" s="270"/>
    </row>
    <row r="398" spans="2:39">
      <c r="B398" s="270"/>
      <c r="C398" s="270"/>
      <c r="D398" s="270"/>
      <c r="E398" s="270"/>
      <c r="F398" s="270"/>
      <c r="G398" s="270"/>
      <c r="H398" s="270"/>
      <c r="I398" s="270"/>
      <c r="J398" s="270"/>
      <c r="K398" s="270"/>
      <c r="L398" s="270"/>
      <c r="M398" s="270"/>
      <c r="N398" s="270"/>
      <c r="O398" s="270"/>
      <c r="P398" s="35"/>
      <c r="Q398" s="270"/>
      <c r="R398" s="35"/>
      <c r="S398" s="270"/>
      <c r="T398" s="35"/>
      <c r="U398" s="270"/>
      <c r="V398" s="270"/>
      <c r="W398" s="270"/>
      <c r="X398" s="270"/>
      <c r="Y398" s="270"/>
      <c r="Z398" s="270"/>
      <c r="AA398" s="270"/>
      <c r="AB398" s="270"/>
      <c r="AC398" s="270"/>
      <c r="AD398" s="270"/>
      <c r="AE398" s="270"/>
      <c r="AF398" s="270"/>
      <c r="AG398" s="270"/>
      <c r="AH398" s="270"/>
      <c r="AI398" s="270"/>
      <c r="AJ398" s="270"/>
      <c r="AK398" s="270"/>
      <c r="AL398" s="270"/>
      <c r="AM398" s="270"/>
    </row>
    <row r="399" spans="2:39">
      <c r="B399" s="270"/>
      <c r="C399" s="270"/>
      <c r="D399" s="270"/>
      <c r="E399" s="270"/>
      <c r="F399" s="270"/>
      <c r="G399" s="270"/>
      <c r="H399" s="270"/>
      <c r="I399" s="270"/>
      <c r="J399" s="270"/>
      <c r="K399" s="270"/>
      <c r="L399" s="270"/>
      <c r="M399" s="270"/>
      <c r="N399" s="270"/>
      <c r="O399" s="270"/>
      <c r="P399" s="35"/>
      <c r="Q399" s="270"/>
      <c r="R399" s="35"/>
      <c r="S399" s="270"/>
      <c r="T399" s="35"/>
      <c r="U399" s="270"/>
      <c r="V399" s="270"/>
      <c r="W399" s="270"/>
      <c r="X399" s="270"/>
      <c r="Y399" s="270"/>
      <c r="Z399" s="270"/>
      <c r="AA399" s="270"/>
      <c r="AB399" s="270"/>
      <c r="AC399" s="270"/>
      <c r="AD399" s="270"/>
      <c r="AE399" s="270"/>
      <c r="AF399" s="270"/>
      <c r="AG399" s="270"/>
      <c r="AH399" s="270"/>
      <c r="AI399" s="270"/>
      <c r="AJ399" s="270"/>
      <c r="AK399" s="270"/>
      <c r="AL399" s="270"/>
      <c r="AM399" s="270"/>
    </row>
    <row r="400" spans="2:39">
      <c r="B400" s="270"/>
      <c r="C400" s="270"/>
      <c r="D400" s="270"/>
      <c r="E400" s="270"/>
      <c r="F400" s="270"/>
      <c r="G400" s="270"/>
      <c r="H400" s="270"/>
      <c r="I400" s="270"/>
      <c r="J400" s="270"/>
      <c r="K400" s="270"/>
      <c r="L400" s="270"/>
      <c r="M400" s="270"/>
      <c r="N400" s="270"/>
      <c r="O400" s="270"/>
      <c r="P400" s="35"/>
      <c r="Q400" s="270"/>
      <c r="R400" s="35"/>
      <c r="S400" s="270"/>
      <c r="T400" s="35"/>
      <c r="U400" s="270"/>
      <c r="V400" s="270"/>
      <c r="W400" s="270"/>
      <c r="X400" s="270"/>
      <c r="Y400" s="270"/>
      <c r="Z400" s="270"/>
      <c r="AA400" s="270"/>
      <c r="AB400" s="270"/>
      <c r="AC400" s="270"/>
      <c r="AD400" s="270"/>
      <c r="AE400" s="270"/>
      <c r="AF400" s="270"/>
      <c r="AG400" s="270"/>
      <c r="AH400" s="270"/>
      <c r="AI400" s="270"/>
      <c r="AJ400" s="270"/>
      <c r="AK400" s="270"/>
      <c r="AL400" s="270"/>
      <c r="AM400" s="270"/>
    </row>
    <row r="401" spans="2:39">
      <c r="B401" s="270"/>
      <c r="C401" s="270"/>
      <c r="D401" s="270"/>
      <c r="E401" s="270"/>
      <c r="F401" s="270"/>
      <c r="G401" s="270"/>
      <c r="H401" s="270"/>
      <c r="I401" s="270"/>
      <c r="J401" s="270"/>
      <c r="K401" s="270"/>
      <c r="L401" s="270"/>
      <c r="M401" s="270"/>
      <c r="N401" s="270"/>
      <c r="O401" s="270"/>
      <c r="P401" s="35"/>
      <c r="Q401" s="270"/>
      <c r="R401" s="35"/>
      <c r="S401" s="270"/>
      <c r="T401" s="35"/>
      <c r="U401" s="270"/>
      <c r="V401" s="270"/>
      <c r="W401" s="270"/>
      <c r="X401" s="270"/>
      <c r="Y401" s="270"/>
      <c r="Z401" s="270"/>
      <c r="AA401" s="270"/>
      <c r="AB401" s="270"/>
      <c r="AC401" s="270"/>
      <c r="AD401" s="270"/>
      <c r="AE401" s="270"/>
      <c r="AF401" s="270"/>
      <c r="AG401" s="270"/>
      <c r="AH401" s="270"/>
      <c r="AI401" s="270"/>
      <c r="AJ401" s="270"/>
      <c r="AK401" s="270"/>
      <c r="AL401" s="270"/>
      <c r="AM401" s="270"/>
    </row>
    <row r="402" spans="2:39">
      <c r="B402" s="270"/>
      <c r="C402" s="270"/>
      <c r="D402" s="270"/>
      <c r="E402" s="270"/>
      <c r="F402" s="270"/>
      <c r="G402" s="270"/>
      <c r="H402" s="270"/>
      <c r="I402" s="270"/>
      <c r="J402" s="270"/>
      <c r="K402" s="270"/>
      <c r="L402" s="270"/>
      <c r="M402" s="270"/>
      <c r="N402" s="270"/>
      <c r="O402" s="270"/>
      <c r="P402" s="35"/>
      <c r="Q402" s="270"/>
      <c r="R402" s="35"/>
      <c r="S402" s="270"/>
      <c r="T402" s="35"/>
      <c r="U402" s="270"/>
      <c r="V402" s="270"/>
      <c r="W402" s="270"/>
      <c r="X402" s="270"/>
      <c r="Y402" s="270"/>
      <c r="Z402" s="270"/>
      <c r="AA402" s="270"/>
      <c r="AB402" s="270"/>
      <c r="AC402" s="270"/>
      <c r="AD402" s="270"/>
      <c r="AE402" s="270"/>
      <c r="AF402" s="270"/>
      <c r="AG402" s="270"/>
      <c r="AH402" s="270"/>
      <c r="AI402" s="270"/>
      <c r="AJ402" s="270"/>
      <c r="AK402" s="270"/>
      <c r="AL402" s="270"/>
      <c r="AM402" s="270"/>
    </row>
    <row r="403" spans="2:39">
      <c r="B403" s="270"/>
      <c r="C403" s="270"/>
      <c r="D403" s="270"/>
      <c r="E403" s="270"/>
      <c r="F403" s="270"/>
      <c r="G403" s="270"/>
      <c r="H403" s="270"/>
      <c r="I403" s="270"/>
      <c r="J403" s="270"/>
      <c r="K403" s="270"/>
      <c r="L403" s="270"/>
      <c r="M403" s="270"/>
      <c r="N403" s="270"/>
      <c r="O403" s="270"/>
      <c r="P403" s="35"/>
      <c r="Q403" s="270"/>
      <c r="R403" s="35"/>
      <c r="S403" s="270"/>
      <c r="T403" s="35"/>
      <c r="U403" s="270"/>
      <c r="V403" s="270"/>
      <c r="W403" s="270"/>
      <c r="X403" s="270"/>
      <c r="Y403" s="270"/>
      <c r="Z403" s="270"/>
      <c r="AA403" s="270"/>
      <c r="AB403" s="270"/>
      <c r="AC403" s="270"/>
      <c r="AD403" s="270"/>
      <c r="AE403" s="270"/>
      <c r="AF403" s="270"/>
      <c r="AG403" s="270"/>
      <c r="AH403" s="270"/>
      <c r="AI403" s="270"/>
      <c r="AJ403" s="270"/>
      <c r="AK403" s="270"/>
      <c r="AL403" s="270"/>
      <c r="AM403" s="270"/>
    </row>
    <row r="404" spans="2:39">
      <c r="B404" s="270"/>
      <c r="C404" s="270"/>
      <c r="D404" s="270"/>
      <c r="E404" s="270"/>
      <c r="F404" s="270"/>
      <c r="G404" s="270"/>
      <c r="H404" s="270"/>
      <c r="I404" s="270"/>
      <c r="J404" s="270"/>
      <c r="K404" s="270"/>
      <c r="L404" s="270"/>
      <c r="M404" s="270"/>
      <c r="N404" s="270"/>
      <c r="O404" s="270"/>
      <c r="P404" s="35"/>
      <c r="Q404" s="270"/>
      <c r="R404" s="35"/>
      <c r="S404" s="270"/>
      <c r="T404" s="35"/>
      <c r="U404" s="270"/>
      <c r="V404" s="270"/>
      <c r="W404" s="270"/>
      <c r="X404" s="270"/>
      <c r="Y404" s="270"/>
      <c r="Z404" s="270"/>
      <c r="AA404" s="270"/>
      <c r="AB404" s="270"/>
      <c r="AC404" s="270"/>
      <c r="AD404" s="270"/>
      <c r="AE404" s="270"/>
      <c r="AF404" s="270"/>
      <c r="AG404" s="270"/>
      <c r="AH404" s="270"/>
      <c r="AI404" s="270"/>
      <c r="AJ404" s="270"/>
      <c r="AK404" s="270"/>
      <c r="AL404" s="270"/>
      <c r="AM404" s="270"/>
    </row>
    <row r="405" spans="2:39">
      <c r="B405" s="270"/>
      <c r="C405" s="270"/>
      <c r="D405" s="270"/>
      <c r="E405" s="270"/>
      <c r="F405" s="270"/>
      <c r="G405" s="270"/>
      <c r="H405" s="270"/>
      <c r="I405" s="270"/>
      <c r="J405" s="270"/>
      <c r="K405" s="270"/>
      <c r="L405" s="270"/>
      <c r="M405" s="270"/>
      <c r="N405" s="270"/>
      <c r="O405" s="270"/>
      <c r="P405" s="35"/>
      <c r="Q405" s="270"/>
      <c r="R405" s="35"/>
      <c r="S405" s="270"/>
      <c r="T405" s="35"/>
      <c r="U405" s="270"/>
      <c r="V405" s="270"/>
      <c r="W405" s="270"/>
      <c r="X405" s="270"/>
      <c r="Y405" s="270"/>
      <c r="Z405" s="270"/>
      <c r="AA405" s="270"/>
      <c r="AB405" s="270"/>
      <c r="AC405" s="270"/>
      <c r="AD405" s="270"/>
      <c r="AE405" s="270"/>
      <c r="AF405" s="270"/>
      <c r="AG405" s="270"/>
      <c r="AH405" s="270"/>
      <c r="AI405" s="270"/>
      <c r="AJ405" s="270"/>
      <c r="AK405" s="270"/>
      <c r="AL405" s="270"/>
      <c r="AM405" s="270"/>
    </row>
    <row r="406" spans="2:39">
      <c r="B406" s="270"/>
      <c r="C406" s="270"/>
      <c r="D406" s="270"/>
      <c r="E406" s="270"/>
      <c r="F406" s="270"/>
      <c r="G406" s="270"/>
      <c r="H406" s="270"/>
      <c r="I406" s="270"/>
      <c r="J406" s="270"/>
      <c r="K406" s="270"/>
      <c r="L406" s="270"/>
      <c r="M406" s="270"/>
      <c r="N406" s="270"/>
      <c r="O406" s="270"/>
      <c r="P406" s="35"/>
      <c r="Q406" s="270"/>
      <c r="R406" s="35"/>
      <c r="S406" s="270"/>
      <c r="T406" s="35"/>
      <c r="U406" s="270"/>
      <c r="V406" s="270"/>
      <c r="W406" s="270"/>
      <c r="X406" s="270"/>
      <c r="Y406" s="270"/>
      <c r="Z406" s="270"/>
      <c r="AA406" s="270"/>
      <c r="AB406" s="270"/>
      <c r="AC406" s="270"/>
      <c r="AD406" s="270"/>
      <c r="AE406" s="270"/>
      <c r="AF406" s="270"/>
      <c r="AG406" s="270"/>
      <c r="AH406" s="270"/>
      <c r="AI406" s="270"/>
      <c r="AJ406" s="270"/>
      <c r="AK406" s="270"/>
      <c r="AL406" s="270"/>
      <c r="AM406" s="270"/>
    </row>
    <row r="407" spans="2:39">
      <c r="B407" s="270"/>
      <c r="C407" s="270"/>
      <c r="D407" s="270"/>
      <c r="E407" s="270"/>
      <c r="F407" s="270"/>
      <c r="G407" s="270"/>
      <c r="H407" s="270"/>
      <c r="I407" s="270"/>
      <c r="J407" s="270"/>
      <c r="K407" s="270"/>
      <c r="L407" s="270"/>
      <c r="M407" s="270"/>
      <c r="N407" s="270"/>
      <c r="O407" s="270"/>
      <c r="P407" s="35"/>
      <c r="Q407" s="270"/>
      <c r="R407" s="35"/>
      <c r="S407" s="270"/>
      <c r="T407" s="35"/>
      <c r="U407" s="270"/>
      <c r="V407" s="270"/>
      <c r="W407" s="270"/>
      <c r="X407" s="270"/>
      <c r="Y407" s="270"/>
      <c r="Z407" s="270"/>
      <c r="AA407" s="270"/>
      <c r="AB407" s="270"/>
      <c r="AC407" s="270"/>
      <c r="AD407" s="270"/>
      <c r="AE407" s="270"/>
      <c r="AF407" s="270"/>
      <c r="AG407" s="270"/>
      <c r="AH407" s="270"/>
      <c r="AI407" s="270"/>
      <c r="AJ407" s="270"/>
      <c r="AK407" s="270"/>
      <c r="AL407" s="270"/>
      <c r="AM407" s="270"/>
    </row>
    <row r="408" spans="2:39">
      <c r="B408" s="270"/>
      <c r="C408" s="270"/>
      <c r="D408" s="270"/>
      <c r="E408" s="270"/>
      <c r="F408" s="270"/>
      <c r="G408" s="270"/>
      <c r="H408" s="270"/>
      <c r="I408" s="270"/>
      <c r="J408" s="270"/>
      <c r="K408" s="270"/>
      <c r="L408" s="270"/>
      <c r="M408" s="270"/>
      <c r="N408" s="270"/>
      <c r="O408" s="270"/>
      <c r="P408" s="35"/>
      <c r="Q408" s="270"/>
      <c r="R408" s="35"/>
      <c r="S408" s="270"/>
      <c r="T408" s="35"/>
      <c r="U408" s="270"/>
      <c r="V408" s="270"/>
      <c r="W408" s="270"/>
      <c r="X408" s="270"/>
      <c r="Y408" s="270"/>
      <c r="Z408" s="270"/>
      <c r="AA408" s="270"/>
      <c r="AB408" s="270"/>
      <c r="AC408" s="270"/>
      <c r="AD408" s="270"/>
      <c r="AE408" s="270"/>
      <c r="AF408" s="270"/>
      <c r="AG408" s="270"/>
      <c r="AH408" s="270"/>
      <c r="AI408" s="270"/>
      <c r="AJ408" s="270"/>
      <c r="AK408" s="270"/>
      <c r="AL408" s="270"/>
      <c r="AM408" s="270"/>
    </row>
    <row r="409" spans="2:39">
      <c r="B409" s="270"/>
      <c r="C409" s="270"/>
      <c r="D409" s="270"/>
      <c r="E409" s="270"/>
      <c r="F409" s="270"/>
      <c r="G409" s="270"/>
      <c r="H409" s="270"/>
      <c r="I409" s="270"/>
      <c r="J409" s="270"/>
      <c r="K409" s="270"/>
      <c r="L409" s="270"/>
      <c r="M409" s="270"/>
      <c r="N409" s="270"/>
      <c r="O409" s="270"/>
      <c r="P409" s="35"/>
      <c r="Q409" s="270"/>
      <c r="R409" s="35"/>
      <c r="S409" s="270"/>
      <c r="T409" s="35"/>
      <c r="U409" s="270"/>
      <c r="V409" s="270"/>
      <c r="W409" s="270"/>
      <c r="X409" s="270"/>
      <c r="Y409" s="270"/>
      <c r="Z409" s="270"/>
      <c r="AA409" s="270"/>
      <c r="AB409" s="270"/>
      <c r="AC409" s="270"/>
      <c r="AD409" s="270"/>
      <c r="AE409" s="270"/>
      <c r="AF409" s="270"/>
      <c r="AG409" s="270"/>
      <c r="AH409" s="270"/>
      <c r="AI409" s="270"/>
      <c r="AJ409" s="270"/>
      <c r="AK409" s="270"/>
      <c r="AL409" s="270"/>
      <c r="AM409" s="270"/>
    </row>
    <row r="410" spans="2:39">
      <c r="B410" s="270"/>
      <c r="C410" s="270"/>
      <c r="D410" s="270"/>
      <c r="E410" s="270"/>
      <c r="F410" s="270"/>
      <c r="G410" s="270"/>
      <c r="H410" s="270"/>
      <c r="I410" s="270"/>
      <c r="J410" s="270"/>
      <c r="K410" s="270"/>
      <c r="L410" s="270"/>
      <c r="M410" s="270"/>
      <c r="N410" s="270"/>
      <c r="O410" s="270"/>
      <c r="P410" s="35"/>
      <c r="Q410" s="270"/>
      <c r="R410" s="35"/>
      <c r="S410" s="270"/>
      <c r="T410" s="35"/>
      <c r="U410" s="270"/>
      <c r="V410" s="270"/>
      <c r="W410" s="270"/>
      <c r="X410" s="270"/>
      <c r="Y410" s="270"/>
      <c r="Z410" s="270"/>
      <c r="AA410" s="270"/>
      <c r="AB410" s="270"/>
      <c r="AC410" s="270"/>
      <c r="AD410" s="270"/>
      <c r="AE410" s="270"/>
      <c r="AF410" s="270"/>
      <c r="AG410" s="270"/>
      <c r="AH410" s="270"/>
      <c r="AI410" s="270"/>
      <c r="AJ410" s="270"/>
      <c r="AK410" s="270"/>
      <c r="AL410" s="270"/>
      <c r="AM410" s="270"/>
    </row>
    <row r="411" spans="2:39">
      <c r="B411" s="270"/>
      <c r="C411" s="270"/>
      <c r="D411" s="270"/>
      <c r="E411" s="270"/>
      <c r="F411" s="270"/>
      <c r="G411" s="270"/>
      <c r="H411" s="270"/>
      <c r="I411" s="270"/>
      <c r="J411" s="270"/>
      <c r="K411" s="270"/>
      <c r="L411" s="270"/>
      <c r="M411" s="270"/>
      <c r="N411" s="270"/>
      <c r="O411" s="270"/>
      <c r="P411" s="35"/>
      <c r="Q411" s="270"/>
      <c r="R411" s="35"/>
      <c r="S411" s="270"/>
      <c r="T411" s="35"/>
      <c r="U411" s="270"/>
      <c r="V411" s="270"/>
      <c r="W411" s="270"/>
      <c r="X411" s="270"/>
      <c r="Y411" s="270"/>
      <c r="Z411" s="270"/>
      <c r="AA411" s="270"/>
      <c r="AB411" s="270"/>
      <c r="AC411" s="270"/>
      <c r="AD411" s="270"/>
      <c r="AE411" s="270"/>
      <c r="AF411" s="270"/>
      <c r="AG411" s="270"/>
      <c r="AH411" s="270"/>
      <c r="AI411" s="270"/>
      <c r="AJ411" s="270"/>
      <c r="AK411" s="270"/>
      <c r="AL411" s="270"/>
      <c r="AM411" s="270"/>
    </row>
    <row r="412" spans="2:39">
      <c r="B412" s="270"/>
      <c r="C412" s="270"/>
      <c r="D412" s="270"/>
      <c r="E412" s="270"/>
      <c r="F412" s="270"/>
      <c r="G412" s="270"/>
      <c r="H412" s="270"/>
      <c r="I412" s="270"/>
      <c r="J412" s="270"/>
      <c r="K412" s="270"/>
      <c r="L412" s="270"/>
      <c r="M412" s="270"/>
      <c r="N412" s="270"/>
      <c r="O412" s="270"/>
      <c r="P412" s="35"/>
      <c r="Q412" s="270"/>
      <c r="R412" s="35"/>
      <c r="S412" s="270"/>
      <c r="T412" s="35"/>
      <c r="U412" s="270"/>
      <c r="V412" s="270"/>
      <c r="W412" s="270"/>
      <c r="X412" s="270"/>
      <c r="Y412" s="270"/>
      <c r="Z412" s="270"/>
      <c r="AA412" s="270"/>
      <c r="AB412" s="270"/>
      <c r="AC412" s="270"/>
      <c r="AD412" s="270"/>
      <c r="AE412" s="270"/>
      <c r="AF412" s="270"/>
      <c r="AG412" s="270"/>
      <c r="AH412" s="270"/>
      <c r="AI412" s="270"/>
      <c r="AJ412" s="270"/>
      <c r="AK412" s="270"/>
      <c r="AL412" s="270"/>
      <c r="AM412" s="270"/>
    </row>
    <row r="413" spans="2:39">
      <c r="B413" s="270"/>
      <c r="C413" s="270"/>
      <c r="D413" s="270"/>
      <c r="E413" s="270"/>
      <c r="F413" s="270"/>
      <c r="G413" s="270"/>
      <c r="H413" s="270"/>
      <c r="I413" s="270"/>
      <c r="J413" s="270"/>
      <c r="K413" s="270"/>
      <c r="L413" s="270"/>
      <c r="M413" s="270"/>
      <c r="N413" s="270"/>
      <c r="O413" s="270"/>
      <c r="P413" s="35"/>
      <c r="Q413" s="270"/>
      <c r="R413" s="35"/>
      <c r="S413" s="270"/>
      <c r="T413" s="35"/>
      <c r="U413" s="270"/>
      <c r="V413" s="270"/>
      <c r="W413" s="270"/>
      <c r="X413" s="270"/>
      <c r="Y413" s="270"/>
      <c r="Z413" s="270"/>
      <c r="AA413" s="270"/>
      <c r="AB413" s="270"/>
      <c r="AC413" s="270"/>
      <c r="AD413" s="270"/>
      <c r="AE413" s="270"/>
      <c r="AF413" s="270"/>
      <c r="AG413" s="270"/>
      <c r="AH413" s="270"/>
      <c r="AI413" s="270"/>
      <c r="AJ413" s="270"/>
      <c r="AK413" s="270"/>
      <c r="AL413" s="270"/>
      <c r="AM413" s="270"/>
    </row>
    <row r="414" spans="2:39">
      <c r="B414" s="270"/>
      <c r="C414" s="270"/>
      <c r="D414" s="270"/>
      <c r="E414" s="270"/>
      <c r="F414" s="270"/>
      <c r="G414" s="270"/>
      <c r="H414" s="270"/>
      <c r="I414" s="270"/>
      <c r="J414" s="270"/>
      <c r="K414" s="270"/>
      <c r="L414" s="270"/>
      <c r="M414" s="270"/>
      <c r="N414" s="270"/>
      <c r="O414" s="270"/>
      <c r="P414" s="35"/>
      <c r="Q414" s="270"/>
      <c r="R414" s="35"/>
      <c r="S414" s="270"/>
      <c r="T414" s="35"/>
      <c r="U414" s="270"/>
      <c r="V414" s="270"/>
      <c r="W414" s="270"/>
      <c r="X414" s="270"/>
      <c r="Y414" s="270"/>
      <c r="Z414" s="270"/>
      <c r="AA414" s="270"/>
      <c r="AB414" s="270"/>
      <c r="AC414" s="270"/>
      <c r="AD414" s="270"/>
      <c r="AE414" s="270"/>
      <c r="AF414" s="270"/>
      <c r="AG414" s="270"/>
      <c r="AH414" s="270"/>
      <c r="AI414" s="270"/>
      <c r="AJ414" s="270"/>
      <c r="AK414" s="270"/>
      <c r="AL414" s="270"/>
      <c r="AM414" s="270"/>
    </row>
    <row r="415" spans="2:39">
      <c r="B415" s="270"/>
      <c r="C415" s="270"/>
      <c r="D415" s="270"/>
      <c r="E415" s="270"/>
      <c r="F415" s="270"/>
      <c r="G415" s="270"/>
      <c r="H415" s="270"/>
      <c r="I415" s="270"/>
      <c r="J415" s="270"/>
      <c r="K415" s="270"/>
      <c r="L415" s="270"/>
      <c r="M415" s="270"/>
      <c r="N415" s="270"/>
      <c r="O415" s="270"/>
      <c r="P415" s="35"/>
      <c r="Q415" s="270"/>
      <c r="R415" s="35"/>
      <c r="S415" s="270"/>
      <c r="T415" s="35"/>
      <c r="U415" s="270"/>
      <c r="V415" s="270"/>
      <c r="W415" s="270"/>
      <c r="X415" s="270"/>
      <c r="Y415" s="270"/>
      <c r="Z415" s="270"/>
      <c r="AA415" s="270"/>
      <c r="AB415" s="270"/>
      <c r="AC415" s="270"/>
      <c r="AD415" s="270"/>
      <c r="AE415" s="270"/>
      <c r="AF415" s="270"/>
      <c r="AG415" s="270"/>
      <c r="AH415" s="270"/>
      <c r="AI415" s="270"/>
      <c r="AJ415" s="270"/>
      <c r="AK415" s="270"/>
      <c r="AL415" s="270"/>
      <c r="AM415" s="270"/>
    </row>
    <row r="416" spans="2:39">
      <c r="B416" s="270"/>
      <c r="C416" s="270"/>
      <c r="D416" s="270"/>
      <c r="E416" s="270"/>
      <c r="F416" s="270"/>
      <c r="G416" s="270"/>
      <c r="H416" s="270"/>
      <c r="I416" s="270"/>
      <c r="J416" s="270"/>
      <c r="K416" s="270"/>
      <c r="L416" s="270"/>
      <c r="M416" s="270"/>
      <c r="N416" s="270"/>
      <c r="O416" s="270"/>
      <c r="P416" s="35"/>
      <c r="Q416" s="270"/>
      <c r="R416" s="35"/>
      <c r="S416" s="270"/>
      <c r="T416" s="35"/>
      <c r="U416" s="270"/>
      <c r="V416" s="270"/>
      <c r="W416" s="270"/>
      <c r="X416" s="270"/>
      <c r="Y416" s="270"/>
      <c r="Z416" s="270"/>
      <c r="AA416" s="270"/>
      <c r="AB416" s="270"/>
      <c r="AC416" s="270"/>
      <c r="AD416" s="270"/>
      <c r="AE416" s="270"/>
      <c r="AF416" s="270"/>
      <c r="AG416" s="270"/>
      <c r="AH416" s="270"/>
      <c r="AI416" s="270"/>
      <c r="AJ416" s="270"/>
      <c r="AK416" s="270"/>
      <c r="AL416" s="270"/>
      <c r="AM416" s="270"/>
    </row>
    <row r="417" spans="2:39">
      <c r="B417" s="270"/>
      <c r="C417" s="270"/>
      <c r="D417" s="270"/>
      <c r="E417" s="270"/>
      <c r="F417" s="270"/>
      <c r="G417" s="270"/>
      <c r="H417" s="270"/>
      <c r="I417" s="270"/>
      <c r="J417" s="270"/>
      <c r="K417" s="270"/>
      <c r="L417" s="270"/>
      <c r="M417" s="270"/>
      <c r="N417" s="270"/>
      <c r="O417" s="270"/>
      <c r="P417" s="35"/>
      <c r="Q417" s="270"/>
      <c r="R417" s="35"/>
      <c r="S417" s="270"/>
      <c r="T417" s="35"/>
      <c r="U417" s="270"/>
      <c r="V417" s="270"/>
      <c r="W417" s="270"/>
      <c r="X417" s="270"/>
      <c r="Y417" s="270"/>
      <c r="Z417" s="270"/>
      <c r="AA417" s="270"/>
      <c r="AB417" s="270"/>
      <c r="AC417" s="270"/>
      <c r="AD417" s="270"/>
      <c r="AE417" s="270"/>
      <c r="AF417" s="270"/>
      <c r="AG417" s="270"/>
      <c r="AH417" s="270"/>
      <c r="AI417" s="270"/>
      <c r="AJ417" s="270"/>
      <c r="AK417" s="270"/>
      <c r="AL417" s="270"/>
      <c r="AM417" s="270"/>
    </row>
    <row r="418" spans="2:39">
      <c r="B418" s="270"/>
      <c r="C418" s="270"/>
      <c r="D418" s="270"/>
      <c r="E418" s="270"/>
      <c r="F418" s="270"/>
      <c r="G418" s="270"/>
      <c r="H418" s="270"/>
      <c r="I418" s="270"/>
      <c r="J418" s="270"/>
      <c r="K418" s="270"/>
      <c r="L418" s="270"/>
      <c r="M418" s="270"/>
      <c r="N418" s="270"/>
      <c r="O418" s="270"/>
      <c r="P418" s="35"/>
      <c r="Q418" s="270"/>
      <c r="R418" s="35"/>
      <c r="S418" s="270"/>
      <c r="T418" s="35"/>
      <c r="U418" s="270"/>
      <c r="V418" s="270"/>
      <c r="W418" s="270"/>
      <c r="X418" s="270"/>
      <c r="Y418" s="270"/>
      <c r="Z418" s="270"/>
      <c r="AA418" s="270"/>
      <c r="AB418" s="270"/>
      <c r="AC418" s="270"/>
      <c r="AD418" s="270"/>
      <c r="AE418" s="270"/>
      <c r="AF418" s="270"/>
      <c r="AG418" s="270"/>
      <c r="AH418" s="270"/>
      <c r="AI418" s="270"/>
      <c r="AJ418" s="270"/>
      <c r="AK418" s="270"/>
      <c r="AL418" s="270"/>
      <c r="AM418" s="270"/>
    </row>
    <row r="419" spans="2:39">
      <c r="B419" s="270"/>
      <c r="C419" s="270"/>
      <c r="D419" s="270"/>
      <c r="E419" s="270"/>
      <c r="F419" s="270"/>
      <c r="G419" s="270"/>
      <c r="H419" s="270"/>
      <c r="I419" s="270"/>
      <c r="J419" s="270"/>
      <c r="K419" s="270"/>
      <c r="L419" s="270"/>
      <c r="M419" s="270"/>
      <c r="N419" s="270"/>
      <c r="O419" s="270"/>
      <c r="P419" s="35"/>
      <c r="Q419" s="270"/>
      <c r="R419" s="35"/>
      <c r="S419" s="270"/>
      <c r="T419" s="35"/>
      <c r="U419" s="270"/>
      <c r="V419" s="270"/>
      <c r="W419" s="270"/>
      <c r="X419" s="270"/>
      <c r="Y419" s="270"/>
      <c r="Z419" s="270"/>
      <c r="AA419" s="270"/>
      <c r="AB419" s="270"/>
      <c r="AC419" s="270"/>
      <c r="AD419" s="270"/>
      <c r="AE419" s="270"/>
      <c r="AF419" s="270"/>
      <c r="AG419" s="270"/>
      <c r="AH419" s="270"/>
      <c r="AI419" s="270"/>
      <c r="AJ419" s="270"/>
      <c r="AK419" s="270"/>
      <c r="AL419" s="270"/>
      <c r="AM419" s="270"/>
    </row>
    <row r="420" spans="2:39">
      <c r="B420" s="270"/>
      <c r="C420" s="270"/>
      <c r="D420" s="270"/>
      <c r="E420" s="270"/>
      <c r="F420" s="270"/>
      <c r="G420" s="270"/>
      <c r="H420" s="270"/>
      <c r="I420" s="270"/>
      <c r="J420" s="270"/>
      <c r="K420" s="270"/>
      <c r="L420" s="270"/>
      <c r="M420" s="270"/>
      <c r="N420" s="270"/>
      <c r="O420" s="270"/>
      <c r="P420" s="35"/>
      <c r="Q420" s="270"/>
      <c r="R420" s="35"/>
      <c r="S420" s="270"/>
      <c r="T420" s="35"/>
      <c r="U420" s="270"/>
      <c r="V420" s="270"/>
      <c r="W420" s="270"/>
      <c r="X420" s="270"/>
      <c r="Y420" s="270"/>
      <c r="Z420" s="270"/>
      <c r="AA420" s="270"/>
      <c r="AB420" s="270"/>
      <c r="AC420" s="270"/>
      <c r="AD420" s="270"/>
      <c r="AE420" s="270"/>
      <c r="AF420" s="270"/>
      <c r="AG420" s="270"/>
      <c r="AH420" s="270"/>
      <c r="AI420" s="270"/>
      <c r="AJ420" s="270"/>
      <c r="AK420" s="270"/>
      <c r="AL420" s="270"/>
      <c r="AM420" s="270"/>
    </row>
    <row r="421" spans="2:39">
      <c r="B421" s="270"/>
      <c r="C421" s="270"/>
      <c r="D421" s="270"/>
      <c r="E421" s="270"/>
      <c r="F421" s="270"/>
      <c r="G421" s="270"/>
      <c r="H421" s="270"/>
      <c r="I421" s="270"/>
      <c r="J421" s="270"/>
      <c r="K421" s="270"/>
      <c r="L421" s="270"/>
      <c r="M421" s="270"/>
      <c r="N421" s="270"/>
      <c r="O421" s="270"/>
      <c r="P421" s="35"/>
      <c r="Q421" s="270"/>
      <c r="R421" s="35"/>
      <c r="S421" s="270"/>
      <c r="T421" s="35"/>
      <c r="U421" s="270"/>
      <c r="V421" s="270"/>
      <c r="W421" s="270"/>
      <c r="X421" s="270"/>
      <c r="Y421" s="270"/>
      <c r="Z421" s="270"/>
      <c r="AA421" s="270"/>
      <c r="AB421" s="270"/>
      <c r="AC421" s="270"/>
      <c r="AD421" s="270"/>
      <c r="AE421" s="270"/>
      <c r="AF421" s="270"/>
      <c r="AG421" s="270"/>
      <c r="AH421" s="270"/>
      <c r="AI421" s="270"/>
      <c r="AJ421" s="270"/>
      <c r="AK421" s="270"/>
      <c r="AL421" s="270"/>
      <c r="AM421" s="270"/>
    </row>
    <row r="422" spans="2:39">
      <c r="B422" s="270"/>
      <c r="C422" s="270"/>
      <c r="D422" s="270"/>
      <c r="E422" s="270"/>
      <c r="F422" s="270"/>
      <c r="G422" s="270"/>
      <c r="H422" s="270"/>
      <c r="I422" s="270"/>
      <c r="J422" s="270"/>
      <c r="K422" s="270"/>
      <c r="L422" s="270"/>
      <c r="M422" s="270"/>
      <c r="N422" s="270"/>
      <c r="O422" s="270"/>
      <c r="P422" s="35"/>
      <c r="Q422" s="270"/>
      <c r="R422" s="35"/>
      <c r="S422" s="270"/>
      <c r="T422" s="35"/>
      <c r="U422" s="270"/>
      <c r="V422" s="270"/>
      <c r="W422" s="270"/>
      <c r="X422" s="270"/>
      <c r="Y422" s="270"/>
      <c r="Z422" s="270"/>
      <c r="AA422" s="270"/>
      <c r="AB422" s="270"/>
      <c r="AC422" s="270"/>
      <c r="AD422" s="270"/>
      <c r="AE422" s="270"/>
      <c r="AF422" s="270"/>
      <c r="AG422" s="270"/>
      <c r="AH422" s="270"/>
      <c r="AI422" s="270"/>
      <c r="AJ422" s="270"/>
      <c r="AK422" s="270"/>
      <c r="AL422" s="270"/>
      <c r="AM422" s="270"/>
    </row>
    <row r="423" spans="2:39">
      <c r="B423" s="270"/>
      <c r="C423" s="270"/>
      <c r="D423" s="270"/>
      <c r="E423" s="270"/>
      <c r="F423" s="270"/>
      <c r="G423" s="270"/>
      <c r="H423" s="270"/>
      <c r="I423" s="270"/>
      <c r="J423" s="270"/>
      <c r="K423" s="270"/>
      <c r="L423" s="270"/>
      <c r="M423" s="270"/>
      <c r="N423" s="270"/>
      <c r="O423" s="270"/>
      <c r="P423" s="35"/>
      <c r="Q423" s="270"/>
      <c r="R423" s="35"/>
      <c r="S423" s="270"/>
      <c r="T423" s="35"/>
      <c r="U423" s="270"/>
      <c r="V423" s="270"/>
      <c r="W423" s="270"/>
      <c r="X423" s="270"/>
      <c r="Y423" s="270"/>
      <c r="Z423" s="270"/>
      <c r="AA423" s="270"/>
      <c r="AB423" s="270"/>
      <c r="AC423" s="270"/>
      <c r="AD423" s="270"/>
      <c r="AE423" s="270"/>
      <c r="AF423" s="270"/>
      <c r="AG423" s="270"/>
      <c r="AH423" s="270"/>
      <c r="AI423" s="270"/>
      <c r="AJ423" s="270"/>
      <c r="AK423" s="270"/>
      <c r="AL423" s="270"/>
      <c r="AM423" s="270"/>
    </row>
    <row r="424" spans="2:39">
      <c r="B424" s="270"/>
      <c r="C424" s="270"/>
      <c r="D424" s="270"/>
      <c r="E424" s="270"/>
      <c r="F424" s="270"/>
      <c r="G424" s="270"/>
      <c r="H424" s="270"/>
      <c r="I424" s="270"/>
      <c r="J424" s="270"/>
      <c r="K424" s="270"/>
      <c r="L424" s="270"/>
      <c r="M424" s="270"/>
      <c r="N424" s="270"/>
      <c r="O424" s="270"/>
      <c r="P424" s="35"/>
      <c r="Q424" s="270"/>
      <c r="R424" s="35"/>
      <c r="S424" s="270"/>
      <c r="T424" s="35"/>
      <c r="U424" s="270"/>
      <c r="V424" s="270"/>
      <c r="W424" s="270"/>
      <c r="X424" s="270"/>
      <c r="Y424" s="270"/>
      <c r="Z424" s="270"/>
      <c r="AA424" s="270"/>
      <c r="AB424" s="270"/>
      <c r="AC424" s="270"/>
      <c r="AD424" s="270"/>
      <c r="AE424" s="270"/>
      <c r="AF424" s="270"/>
      <c r="AG424" s="270"/>
      <c r="AH424" s="270"/>
      <c r="AI424" s="270"/>
      <c r="AJ424" s="270"/>
      <c r="AK424" s="270"/>
      <c r="AL424" s="270"/>
      <c r="AM424" s="270"/>
    </row>
    <row r="425" spans="2:39">
      <c r="B425" s="270"/>
      <c r="C425" s="270"/>
      <c r="D425" s="270"/>
      <c r="E425" s="270"/>
      <c r="F425" s="270"/>
      <c r="G425" s="270"/>
      <c r="H425" s="270"/>
      <c r="I425" s="270"/>
      <c r="J425" s="270"/>
      <c r="K425" s="270"/>
      <c r="L425" s="270"/>
      <c r="M425" s="270"/>
      <c r="N425" s="270"/>
      <c r="O425" s="270"/>
      <c r="P425" s="35"/>
      <c r="Q425" s="270"/>
      <c r="R425" s="35"/>
      <c r="S425" s="270"/>
      <c r="T425" s="35"/>
      <c r="U425" s="270"/>
      <c r="V425" s="270"/>
      <c r="W425" s="270"/>
      <c r="X425" s="270"/>
      <c r="Y425" s="270"/>
      <c r="Z425" s="270"/>
      <c r="AA425" s="270"/>
      <c r="AB425" s="270"/>
      <c r="AC425" s="270"/>
      <c r="AD425" s="270"/>
      <c r="AE425" s="270"/>
      <c r="AF425" s="270"/>
      <c r="AG425" s="270"/>
      <c r="AH425" s="270"/>
      <c r="AI425" s="270"/>
      <c r="AJ425" s="270"/>
      <c r="AK425" s="270"/>
      <c r="AL425" s="270"/>
      <c r="AM425" s="270"/>
    </row>
    <row r="426" spans="2:39">
      <c r="B426" s="270"/>
      <c r="C426" s="270"/>
      <c r="D426" s="270"/>
      <c r="E426" s="270"/>
      <c r="F426" s="270"/>
      <c r="G426" s="270"/>
      <c r="H426" s="270"/>
      <c r="I426" s="270"/>
      <c r="J426" s="270"/>
      <c r="K426" s="270"/>
      <c r="L426" s="270"/>
      <c r="M426" s="270"/>
      <c r="N426" s="270"/>
      <c r="O426" s="270"/>
      <c r="P426" s="35"/>
      <c r="Q426" s="270"/>
      <c r="R426" s="35"/>
      <c r="S426" s="270"/>
      <c r="T426" s="35"/>
      <c r="U426" s="270"/>
      <c r="V426" s="270"/>
      <c r="W426" s="270"/>
      <c r="X426" s="270"/>
      <c r="Y426" s="270"/>
      <c r="Z426" s="270"/>
      <c r="AA426" s="270"/>
      <c r="AB426" s="270"/>
      <c r="AC426" s="270"/>
      <c r="AD426" s="270"/>
      <c r="AE426" s="270"/>
      <c r="AF426" s="270"/>
      <c r="AG426" s="270"/>
      <c r="AH426" s="270"/>
      <c r="AI426" s="270"/>
      <c r="AJ426" s="270"/>
      <c r="AK426" s="270"/>
      <c r="AL426" s="270"/>
      <c r="AM426" s="270"/>
    </row>
    <row r="427" spans="2:39">
      <c r="B427" s="270"/>
      <c r="C427" s="270"/>
      <c r="D427" s="270"/>
      <c r="E427" s="270"/>
      <c r="F427" s="270"/>
      <c r="G427" s="270"/>
      <c r="H427" s="270"/>
      <c r="I427" s="270"/>
      <c r="J427" s="270"/>
      <c r="K427" s="270"/>
      <c r="L427" s="270"/>
      <c r="M427" s="270"/>
      <c r="N427" s="270"/>
      <c r="O427" s="270"/>
      <c r="P427" s="35"/>
      <c r="Q427" s="270"/>
      <c r="R427" s="35"/>
      <c r="S427" s="270"/>
      <c r="T427" s="35"/>
      <c r="U427" s="270"/>
      <c r="V427" s="270"/>
      <c r="W427" s="270"/>
      <c r="X427" s="270"/>
      <c r="Y427" s="270"/>
      <c r="Z427" s="270"/>
      <c r="AA427" s="270"/>
      <c r="AB427" s="270"/>
      <c r="AC427" s="270"/>
      <c r="AD427" s="270"/>
      <c r="AE427" s="270"/>
      <c r="AF427" s="270"/>
      <c r="AG427" s="270"/>
      <c r="AH427" s="270"/>
      <c r="AI427" s="270"/>
      <c r="AJ427" s="270"/>
      <c r="AK427" s="270"/>
      <c r="AL427" s="270"/>
      <c r="AM427" s="270"/>
    </row>
    <row r="428" spans="2:39">
      <c r="B428" s="270"/>
      <c r="C428" s="270"/>
      <c r="D428" s="270"/>
      <c r="E428" s="270"/>
      <c r="F428" s="270"/>
      <c r="G428" s="270"/>
      <c r="H428" s="270"/>
      <c r="I428" s="270"/>
      <c r="J428" s="270"/>
      <c r="K428" s="270"/>
      <c r="L428" s="270"/>
      <c r="M428" s="270"/>
      <c r="N428" s="270"/>
      <c r="O428" s="270"/>
      <c r="P428" s="35"/>
      <c r="Q428" s="270"/>
      <c r="R428" s="35"/>
      <c r="S428" s="270"/>
      <c r="T428" s="35"/>
      <c r="U428" s="270"/>
      <c r="V428" s="270"/>
      <c r="W428" s="270"/>
      <c r="X428" s="270"/>
      <c r="Y428" s="270"/>
      <c r="Z428" s="270"/>
      <c r="AA428" s="270"/>
      <c r="AB428" s="270"/>
      <c r="AC428" s="270"/>
      <c r="AD428" s="270"/>
      <c r="AE428" s="270"/>
      <c r="AF428" s="270"/>
      <c r="AG428" s="270"/>
      <c r="AH428" s="270"/>
      <c r="AI428" s="270"/>
      <c r="AJ428" s="270"/>
      <c r="AK428" s="270"/>
      <c r="AL428" s="270"/>
      <c r="AM428" s="270"/>
    </row>
    <row r="429" spans="2:39">
      <c r="B429" s="270"/>
      <c r="C429" s="270"/>
      <c r="D429" s="270"/>
      <c r="E429" s="270"/>
      <c r="F429" s="270"/>
      <c r="G429" s="270"/>
      <c r="H429" s="270"/>
      <c r="I429" s="270"/>
      <c r="J429" s="270"/>
      <c r="K429" s="270"/>
      <c r="L429" s="270"/>
      <c r="M429" s="270"/>
      <c r="N429" s="270"/>
      <c r="O429" s="270"/>
      <c r="P429" s="35"/>
      <c r="Q429" s="270"/>
      <c r="R429" s="35"/>
      <c r="S429" s="270"/>
      <c r="T429" s="35"/>
      <c r="U429" s="270"/>
      <c r="V429" s="270"/>
      <c r="W429" s="270"/>
      <c r="X429" s="270"/>
      <c r="Y429" s="270"/>
      <c r="Z429" s="270"/>
      <c r="AA429" s="270"/>
      <c r="AB429" s="270"/>
      <c r="AC429" s="270"/>
      <c r="AD429" s="270"/>
      <c r="AE429" s="270"/>
      <c r="AF429" s="270"/>
      <c r="AG429" s="270"/>
      <c r="AH429" s="270"/>
      <c r="AI429" s="270"/>
      <c r="AJ429" s="270"/>
      <c r="AK429" s="270"/>
      <c r="AL429" s="270"/>
      <c r="AM429" s="270"/>
    </row>
    <row r="430" spans="2:39">
      <c r="B430" s="270"/>
      <c r="C430" s="270"/>
      <c r="D430" s="270"/>
      <c r="E430" s="270"/>
      <c r="F430" s="270"/>
      <c r="G430" s="270"/>
      <c r="H430" s="270"/>
      <c r="I430" s="270"/>
      <c r="J430" s="270"/>
      <c r="K430" s="270"/>
      <c r="L430" s="270"/>
      <c r="M430" s="270"/>
      <c r="N430" s="270"/>
      <c r="O430" s="270"/>
      <c r="P430" s="35"/>
      <c r="Q430" s="270"/>
      <c r="R430" s="35"/>
      <c r="S430" s="270"/>
      <c r="T430" s="35"/>
      <c r="U430" s="270"/>
      <c r="V430" s="270"/>
      <c r="W430" s="270"/>
      <c r="X430" s="270"/>
      <c r="Y430" s="270"/>
      <c r="Z430" s="270"/>
      <c r="AA430" s="270"/>
      <c r="AB430" s="270"/>
      <c r="AC430" s="270"/>
      <c r="AD430" s="270"/>
      <c r="AE430" s="270"/>
      <c r="AF430" s="270"/>
      <c r="AG430" s="270"/>
      <c r="AH430" s="270"/>
      <c r="AI430" s="270"/>
      <c r="AJ430" s="270"/>
      <c r="AK430" s="270"/>
      <c r="AL430" s="270"/>
      <c r="AM430" s="270"/>
    </row>
    <row r="431" spans="2:39">
      <c r="B431" s="270"/>
      <c r="C431" s="270"/>
      <c r="D431" s="270"/>
      <c r="E431" s="270"/>
      <c r="F431" s="270"/>
      <c r="G431" s="270"/>
      <c r="H431" s="270"/>
      <c r="I431" s="270"/>
      <c r="J431" s="270"/>
      <c r="K431" s="270"/>
      <c r="L431" s="270"/>
      <c r="M431" s="270"/>
      <c r="N431" s="270"/>
      <c r="O431" s="270"/>
      <c r="P431" s="35"/>
      <c r="Q431" s="270"/>
      <c r="R431" s="35"/>
      <c r="S431" s="270"/>
      <c r="T431" s="35"/>
      <c r="U431" s="270"/>
      <c r="V431" s="270"/>
      <c r="W431" s="270"/>
      <c r="X431" s="270"/>
      <c r="Y431" s="270"/>
      <c r="Z431" s="270"/>
      <c r="AA431" s="270"/>
      <c r="AB431" s="270"/>
      <c r="AC431" s="270"/>
      <c r="AD431" s="270"/>
      <c r="AE431" s="270"/>
      <c r="AF431" s="270"/>
      <c r="AG431" s="270"/>
      <c r="AH431" s="270"/>
      <c r="AI431" s="270"/>
      <c r="AJ431" s="270"/>
      <c r="AK431" s="270"/>
      <c r="AL431" s="270"/>
      <c r="AM431" s="270"/>
    </row>
    <row r="432" spans="2:39">
      <c r="B432" s="270"/>
      <c r="C432" s="270"/>
      <c r="D432" s="270"/>
      <c r="E432" s="270"/>
      <c r="F432" s="270"/>
      <c r="G432" s="270"/>
      <c r="H432" s="270"/>
      <c r="I432" s="270"/>
      <c r="J432" s="270"/>
      <c r="K432" s="270"/>
      <c r="L432" s="270"/>
      <c r="M432" s="270"/>
      <c r="N432" s="270"/>
      <c r="O432" s="270"/>
      <c r="P432" s="35"/>
      <c r="Q432" s="270"/>
      <c r="R432" s="35"/>
      <c r="S432" s="270"/>
      <c r="T432" s="35"/>
      <c r="U432" s="270"/>
      <c r="V432" s="270"/>
      <c r="W432" s="270"/>
      <c r="X432" s="270"/>
      <c r="Y432" s="270"/>
      <c r="Z432" s="270"/>
      <c r="AA432" s="270"/>
      <c r="AB432" s="270"/>
      <c r="AC432" s="270"/>
      <c r="AD432" s="270"/>
      <c r="AE432" s="270"/>
      <c r="AF432" s="270"/>
      <c r="AG432" s="270"/>
      <c r="AH432" s="270"/>
      <c r="AI432" s="270"/>
      <c r="AJ432" s="270"/>
      <c r="AK432" s="270"/>
      <c r="AL432" s="270"/>
      <c r="AM432" s="270"/>
    </row>
    <row r="433" spans="2:39">
      <c r="B433" s="270"/>
      <c r="C433" s="270"/>
      <c r="D433" s="270"/>
      <c r="E433" s="270"/>
      <c r="F433" s="270"/>
      <c r="G433" s="270"/>
      <c r="H433" s="270"/>
      <c r="I433" s="270"/>
      <c r="J433" s="270"/>
      <c r="K433" s="270"/>
      <c r="L433" s="270"/>
      <c r="M433" s="270"/>
      <c r="N433" s="270"/>
      <c r="O433" s="270"/>
      <c r="P433" s="35"/>
      <c r="Q433" s="270"/>
      <c r="R433" s="35"/>
      <c r="S433" s="270"/>
      <c r="T433" s="35"/>
      <c r="U433" s="270"/>
      <c r="V433" s="270"/>
      <c r="W433" s="270"/>
      <c r="X433" s="270"/>
      <c r="Y433" s="270"/>
      <c r="Z433" s="270"/>
      <c r="AA433" s="270"/>
      <c r="AB433" s="270"/>
      <c r="AC433" s="270"/>
      <c r="AD433" s="270"/>
      <c r="AE433" s="270"/>
      <c r="AF433" s="270"/>
      <c r="AG433" s="270"/>
      <c r="AH433" s="270"/>
      <c r="AI433" s="270"/>
      <c r="AJ433" s="270"/>
      <c r="AK433" s="270"/>
      <c r="AL433" s="270"/>
      <c r="AM433" s="270"/>
    </row>
    <row r="434" spans="2:39">
      <c r="B434" s="270"/>
      <c r="C434" s="270"/>
      <c r="D434" s="270"/>
      <c r="E434" s="270"/>
      <c r="F434" s="270"/>
      <c r="G434" s="270"/>
      <c r="H434" s="270"/>
      <c r="I434" s="270"/>
      <c r="J434" s="270"/>
      <c r="K434" s="270"/>
      <c r="L434" s="270"/>
      <c r="M434" s="270"/>
      <c r="N434" s="270"/>
      <c r="O434" s="270"/>
      <c r="P434" s="35"/>
      <c r="Q434" s="270"/>
      <c r="R434" s="35"/>
      <c r="S434" s="270"/>
      <c r="T434" s="35"/>
      <c r="U434" s="270"/>
      <c r="V434" s="270"/>
      <c r="W434" s="270"/>
      <c r="X434" s="270"/>
      <c r="Y434" s="270"/>
      <c r="Z434" s="270"/>
      <c r="AA434" s="270"/>
      <c r="AB434" s="270"/>
      <c r="AC434" s="270"/>
      <c r="AD434" s="270"/>
      <c r="AE434" s="270"/>
      <c r="AF434" s="270"/>
      <c r="AG434" s="270"/>
      <c r="AH434" s="270"/>
      <c r="AI434" s="270"/>
      <c r="AJ434" s="270"/>
      <c r="AK434" s="270"/>
      <c r="AL434" s="270"/>
      <c r="AM434" s="270"/>
    </row>
    <row r="435" spans="2:39">
      <c r="B435" s="270"/>
      <c r="C435" s="270"/>
      <c r="D435" s="270"/>
      <c r="E435" s="270"/>
      <c r="F435" s="270"/>
      <c r="G435" s="270"/>
      <c r="H435" s="270"/>
      <c r="I435" s="270"/>
      <c r="J435" s="270"/>
      <c r="K435" s="270"/>
      <c r="L435" s="270"/>
      <c r="M435" s="270"/>
      <c r="N435" s="270"/>
      <c r="O435" s="270"/>
      <c r="P435" s="35"/>
      <c r="Q435" s="270"/>
      <c r="R435" s="35"/>
      <c r="S435" s="270"/>
      <c r="T435" s="35"/>
      <c r="U435" s="270"/>
      <c r="V435" s="270"/>
      <c r="W435" s="270"/>
      <c r="X435" s="270"/>
      <c r="Y435" s="270"/>
      <c r="Z435" s="270"/>
      <c r="AA435" s="270"/>
      <c r="AB435" s="270"/>
      <c r="AC435" s="270"/>
      <c r="AD435" s="270"/>
      <c r="AE435" s="270"/>
      <c r="AF435" s="270"/>
      <c r="AG435" s="270"/>
      <c r="AH435" s="270"/>
      <c r="AI435" s="270"/>
      <c r="AJ435" s="270"/>
      <c r="AK435" s="270"/>
      <c r="AL435" s="270"/>
      <c r="AM435" s="270"/>
    </row>
    <row r="436" spans="2:39">
      <c r="B436" s="270"/>
      <c r="C436" s="270"/>
      <c r="D436" s="270"/>
      <c r="E436" s="270"/>
      <c r="F436" s="270"/>
      <c r="G436" s="270"/>
      <c r="H436" s="270"/>
      <c r="I436" s="270"/>
      <c r="J436" s="270"/>
      <c r="K436" s="270"/>
      <c r="L436" s="270"/>
      <c r="M436" s="270"/>
      <c r="N436" s="270"/>
      <c r="O436" s="270"/>
      <c r="P436" s="35"/>
      <c r="Q436" s="270"/>
      <c r="R436" s="35"/>
      <c r="S436" s="270"/>
      <c r="T436" s="35"/>
      <c r="U436" s="270"/>
      <c r="V436" s="270"/>
      <c r="W436" s="270"/>
      <c r="X436" s="270"/>
      <c r="Y436" s="270"/>
      <c r="Z436" s="270"/>
      <c r="AA436" s="270"/>
      <c r="AB436" s="270"/>
      <c r="AC436" s="270"/>
      <c r="AD436" s="270"/>
      <c r="AE436" s="270"/>
      <c r="AF436" s="270"/>
      <c r="AG436" s="270"/>
      <c r="AH436" s="270"/>
      <c r="AI436" s="270"/>
      <c r="AJ436" s="270"/>
      <c r="AK436" s="270"/>
      <c r="AL436" s="270"/>
      <c r="AM436" s="270"/>
    </row>
    <row r="437" spans="2:39">
      <c r="B437" s="270"/>
      <c r="C437" s="270"/>
      <c r="D437" s="270"/>
      <c r="E437" s="270"/>
      <c r="F437" s="270"/>
      <c r="G437" s="270"/>
      <c r="H437" s="270"/>
      <c r="I437" s="270"/>
      <c r="J437" s="270"/>
      <c r="K437" s="270"/>
      <c r="L437" s="270"/>
      <c r="M437" s="270"/>
      <c r="N437" s="270"/>
      <c r="O437" s="270"/>
      <c r="P437" s="35"/>
      <c r="Q437" s="270"/>
      <c r="R437" s="35"/>
      <c r="S437" s="270"/>
      <c r="T437" s="35"/>
      <c r="U437" s="270"/>
      <c r="V437" s="270"/>
      <c r="W437" s="270"/>
      <c r="X437" s="270"/>
      <c r="Y437" s="270"/>
      <c r="Z437" s="270"/>
      <c r="AA437" s="270"/>
      <c r="AB437" s="270"/>
      <c r="AC437" s="270"/>
      <c r="AD437" s="270"/>
      <c r="AE437" s="270"/>
      <c r="AF437" s="270"/>
      <c r="AG437" s="270"/>
      <c r="AH437" s="270"/>
      <c r="AI437" s="270"/>
      <c r="AJ437" s="270"/>
      <c r="AK437" s="270"/>
      <c r="AL437" s="270"/>
      <c r="AM437" s="270"/>
    </row>
    <row r="438" spans="2:39">
      <c r="B438" s="270"/>
      <c r="C438" s="270"/>
      <c r="D438" s="270"/>
      <c r="E438" s="270"/>
      <c r="F438" s="270"/>
      <c r="G438" s="270"/>
      <c r="H438" s="270"/>
      <c r="I438" s="270"/>
      <c r="J438" s="270"/>
      <c r="K438" s="270"/>
      <c r="L438" s="270"/>
      <c r="M438" s="270"/>
      <c r="N438" s="270"/>
      <c r="O438" s="270"/>
      <c r="P438" s="35"/>
      <c r="Q438" s="270"/>
      <c r="R438" s="35"/>
      <c r="S438" s="270"/>
      <c r="T438" s="35"/>
      <c r="U438" s="270"/>
      <c r="V438" s="270"/>
      <c r="W438" s="270"/>
      <c r="X438" s="270"/>
      <c r="Y438" s="270"/>
      <c r="Z438" s="270"/>
      <c r="AA438" s="270"/>
      <c r="AB438" s="270"/>
      <c r="AC438" s="270"/>
      <c r="AD438" s="270"/>
      <c r="AE438" s="270"/>
      <c r="AF438" s="270"/>
      <c r="AG438" s="270"/>
      <c r="AH438" s="270"/>
      <c r="AI438" s="270"/>
      <c r="AJ438" s="270"/>
      <c r="AK438" s="270"/>
      <c r="AL438" s="270"/>
      <c r="AM438" s="270"/>
    </row>
    <row r="439" spans="2:39">
      <c r="B439" s="270"/>
      <c r="C439" s="270"/>
      <c r="D439" s="270"/>
      <c r="E439" s="270"/>
      <c r="F439" s="270"/>
      <c r="G439" s="270"/>
      <c r="H439" s="270"/>
      <c r="I439" s="270"/>
      <c r="J439" s="270"/>
      <c r="K439" s="270"/>
      <c r="L439" s="270"/>
      <c r="M439" s="270"/>
      <c r="N439" s="270"/>
      <c r="O439" s="270"/>
      <c r="P439" s="35"/>
      <c r="Q439" s="270"/>
      <c r="R439" s="35"/>
      <c r="S439" s="270"/>
      <c r="T439" s="35"/>
      <c r="U439" s="270"/>
      <c r="V439" s="270"/>
      <c r="W439" s="270"/>
      <c r="X439" s="270"/>
      <c r="Y439" s="270"/>
      <c r="Z439" s="270"/>
      <c r="AA439" s="270"/>
      <c r="AB439" s="270"/>
      <c r="AC439" s="270"/>
      <c r="AD439" s="270"/>
      <c r="AE439" s="270"/>
      <c r="AF439" s="270"/>
      <c r="AG439" s="270"/>
      <c r="AH439" s="270"/>
      <c r="AI439" s="270"/>
      <c r="AJ439" s="270"/>
      <c r="AK439" s="270"/>
      <c r="AL439" s="270"/>
      <c r="AM439" s="270"/>
    </row>
    <row r="440" spans="2:39">
      <c r="B440" s="270"/>
      <c r="C440" s="270"/>
      <c r="D440" s="270"/>
      <c r="E440" s="270"/>
      <c r="F440" s="270"/>
      <c r="G440" s="270"/>
      <c r="H440" s="270"/>
      <c r="I440" s="270"/>
      <c r="J440" s="270"/>
      <c r="K440" s="270"/>
      <c r="L440" s="270"/>
      <c r="M440" s="270"/>
      <c r="N440" s="270"/>
      <c r="O440" s="270"/>
      <c r="P440" s="35"/>
      <c r="Q440" s="270"/>
      <c r="R440" s="35"/>
      <c r="S440" s="270"/>
      <c r="T440" s="35"/>
      <c r="U440" s="270"/>
      <c r="V440" s="270"/>
      <c r="W440" s="270"/>
      <c r="X440" s="270"/>
      <c r="Y440" s="270"/>
      <c r="Z440" s="270"/>
      <c r="AA440" s="270"/>
      <c r="AB440" s="270"/>
      <c r="AC440" s="270"/>
      <c r="AD440" s="270"/>
      <c r="AE440" s="270"/>
      <c r="AF440" s="270"/>
      <c r="AG440" s="270"/>
      <c r="AH440" s="270"/>
      <c r="AI440" s="270"/>
      <c r="AJ440" s="270"/>
      <c r="AK440" s="270"/>
      <c r="AL440" s="270"/>
      <c r="AM440" s="270"/>
    </row>
    <row r="441" spans="2:39">
      <c r="B441" s="270"/>
      <c r="C441" s="270"/>
      <c r="D441" s="270"/>
      <c r="E441" s="270"/>
      <c r="F441" s="270"/>
      <c r="G441" s="270"/>
      <c r="H441" s="270"/>
      <c r="I441" s="270"/>
      <c r="J441" s="270"/>
      <c r="K441" s="270"/>
      <c r="L441" s="270"/>
      <c r="M441" s="270"/>
      <c r="N441" s="270"/>
      <c r="O441" s="270"/>
      <c r="P441" s="35"/>
      <c r="Q441" s="270"/>
      <c r="R441" s="35"/>
      <c r="S441" s="270"/>
      <c r="T441" s="35"/>
      <c r="U441" s="270"/>
      <c r="V441" s="270"/>
      <c r="W441" s="270"/>
      <c r="X441" s="270"/>
      <c r="Y441" s="270"/>
      <c r="Z441" s="270"/>
      <c r="AA441" s="270"/>
      <c r="AB441" s="270"/>
      <c r="AC441" s="270"/>
      <c r="AD441" s="270"/>
      <c r="AE441" s="270"/>
      <c r="AF441" s="270"/>
      <c r="AG441" s="270"/>
      <c r="AH441" s="270"/>
      <c r="AI441" s="270"/>
      <c r="AJ441" s="270"/>
      <c r="AK441" s="270"/>
      <c r="AL441" s="270"/>
      <c r="AM441" s="270"/>
    </row>
    <row r="442" spans="2:39">
      <c r="B442" s="270"/>
      <c r="C442" s="270"/>
      <c r="D442" s="270"/>
      <c r="E442" s="270"/>
      <c r="F442" s="270"/>
      <c r="G442" s="270"/>
      <c r="H442" s="270"/>
      <c r="I442" s="270"/>
      <c r="J442" s="270"/>
      <c r="K442" s="270"/>
      <c r="L442" s="270"/>
      <c r="M442" s="270"/>
      <c r="N442" s="270"/>
      <c r="O442" s="270"/>
      <c r="P442" s="35"/>
      <c r="Q442" s="270"/>
      <c r="R442" s="35"/>
      <c r="S442" s="270"/>
      <c r="T442" s="35"/>
      <c r="U442" s="270"/>
      <c r="V442" s="270"/>
      <c r="W442" s="270"/>
      <c r="X442" s="270"/>
      <c r="Y442" s="270"/>
      <c r="Z442" s="270"/>
      <c r="AA442" s="270"/>
      <c r="AB442" s="270"/>
      <c r="AC442" s="270"/>
      <c r="AD442" s="270"/>
      <c r="AE442" s="270"/>
      <c r="AF442" s="270"/>
      <c r="AG442" s="270"/>
      <c r="AH442" s="270"/>
      <c r="AI442" s="270"/>
      <c r="AJ442" s="270"/>
      <c r="AK442" s="270"/>
      <c r="AL442" s="270"/>
      <c r="AM442" s="270"/>
    </row>
    <row r="443" spans="2:39">
      <c r="B443" s="270"/>
      <c r="C443" s="270"/>
      <c r="D443" s="270"/>
      <c r="E443" s="270"/>
      <c r="F443" s="270"/>
      <c r="G443" s="270"/>
      <c r="H443" s="270"/>
      <c r="I443" s="270"/>
      <c r="J443" s="270"/>
      <c r="K443" s="270"/>
      <c r="L443" s="270"/>
      <c r="M443" s="270"/>
      <c r="N443" s="270"/>
      <c r="O443" s="270"/>
      <c r="P443" s="35"/>
      <c r="Q443" s="270"/>
      <c r="R443" s="35"/>
      <c r="S443" s="270"/>
      <c r="T443" s="35"/>
      <c r="U443" s="270"/>
      <c r="V443" s="270"/>
      <c r="W443" s="270"/>
      <c r="X443" s="270"/>
      <c r="Y443" s="270"/>
      <c r="Z443" s="270"/>
      <c r="AA443" s="270"/>
      <c r="AB443" s="270"/>
      <c r="AC443" s="270"/>
      <c r="AD443" s="270"/>
      <c r="AE443" s="270"/>
      <c r="AF443" s="270"/>
      <c r="AG443" s="270"/>
      <c r="AH443" s="270"/>
      <c r="AI443" s="270"/>
      <c r="AJ443" s="270"/>
      <c r="AK443" s="270"/>
      <c r="AL443" s="270"/>
      <c r="AM443" s="270"/>
    </row>
    <row r="444" spans="2:39">
      <c r="B444" s="270"/>
      <c r="C444" s="270"/>
      <c r="D444" s="270"/>
      <c r="E444" s="270"/>
      <c r="F444" s="270"/>
      <c r="G444" s="270"/>
      <c r="H444" s="270"/>
      <c r="I444" s="270"/>
      <c r="J444" s="270"/>
      <c r="K444" s="270"/>
      <c r="L444" s="270"/>
      <c r="M444" s="270"/>
      <c r="N444" s="270"/>
      <c r="O444" s="270"/>
      <c r="P444" s="35"/>
      <c r="Q444" s="270"/>
      <c r="R444" s="35"/>
      <c r="S444" s="270"/>
      <c r="T444" s="35"/>
      <c r="U444" s="270"/>
      <c r="V444" s="270"/>
      <c r="W444" s="270"/>
      <c r="X444" s="270"/>
      <c r="Y444" s="270"/>
      <c r="Z444" s="270"/>
      <c r="AA444" s="270"/>
      <c r="AB444" s="270"/>
      <c r="AC444" s="270"/>
      <c r="AD444" s="270"/>
      <c r="AE444" s="270"/>
      <c r="AF444" s="270"/>
      <c r="AG444" s="270"/>
      <c r="AH444" s="270"/>
      <c r="AI444" s="270"/>
      <c r="AJ444" s="270"/>
      <c r="AK444" s="270"/>
      <c r="AL444" s="270"/>
      <c r="AM444" s="270"/>
    </row>
    <row r="445" spans="2:39">
      <c r="B445" s="270"/>
      <c r="C445" s="270"/>
      <c r="D445" s="270"/>
      <c r="E445" s="270"/>
      <c r="F445" s="270"/>
      <c r="G445" s="270"/>
      <c r="H445" s="270"/>
      <c r="I445" s="270"/>
      <c r="J445" s="270"/>
      <c r="K445" s="270"/>
      <c r="L445" s="270"/>
      <c r="M445" s="270"/>
      <c r="N445" s="270"/>
      <c r="O445" s="270"/>
      <c r="P445" s="35"/>
      <c r="Q445" s="270"/>
      <c r="R445" s="35"/>
      <c r="S445" s="270"/>
      <c r="T445" s="35"/>
      <c r="U445" s="270"/>
      <c r="V445" s="270"/>
      <c r="W445" s="270"/>
      <c r="X445" s="270"/>
      <c r="Y445" s="270"/>
      <c r="Z445" s="270"/>
      <c r="AA445" s="270"/>
      <c r="AB445" s="270"/>
      <c r="AC445" s="270"/>
      <c r="AD445" s="270"/>
      <c r="AE445" s="270"/>
      <c r="AF445" s="270"/>
      <c r="AG445" s="270"/>
      <c r="AH445" s="270"/>
      <c r="AI445" s="270"/>
      <c r="AJ445" s="270"/>
      <c r="AK445" s="270"/>
      <c r="AL445" s="270"/>
      <c r="AM445" s="270"/>
    </row>
    <row r="446" spans="2:39">
      <c r="B446" s="270"/>
      <c r="C446" s="270"/>
      <c r="D446" s="270"/>
      <c r="E446" s="270"/>
      <c r="F446" s="270"/>
      <c r="G446" s="270"/>
      <c r="H446" s="270"/>
      <c r="I446" s="270"/>
      <c r="J446" s="270"/>
      <c r="K446" s="270"/>
      <c r="L446" s="270"/>
      <c r="M446" s="270"/>
      <c r="N446" s="270"/>
      <c r="O446" s="270"/>
      <c r="P446" s="35"/>
      <c r="Q446" s="270"/>
      <c r="R446" s="35"/>
      <c r="S446" s="270"/>
      <c r="T446" s="35"/>
      <c r="U446" s="270"/>
      <c r="V446" s="270"/>
      <c r="W446" s="270"/>
      <c r="X446" s="270"/>
      <c r="Y446" s="270"/>
      <c r="Z446" s="270"/>
      <c r="AA446" s="270"/>
      <c r="AB446" s="270"/>
      <c r="AC446" s="270"/>
      <c r="AD446" s="270"/>
      <c r="AE446" s="270"/>
      <c r="AF446" s="270"/>
      <c r="AG446" s="270"/>
      <c r="AH446" s="270"/>
      <c r="AI446" s="270"/>
      <c r="AJ446" s="270"/>
      <c r="AK446" s="270"/>
      <c r="AL446" s="270"/>
      <c r="AM446" s="270"/>
    </row>
    <row r="447" spans="2:39">
      <c r="B447" s="270"/>
      <c r="C447" s="270"/>
      <c r="D447" s="270"/>
      <c r="E447" s="270"/>
      <c r="F447" s="270"/>
      <c r="G447" s="270"/>
      <c r="H447" s="270"/>
      <c r="I447" s="270"/>
      <c r="J447" s="270"/>
      <c r="K447" s="270"/>
      <c r="L447" s="270"/>
      <c r="M447" s="270"/>
      <c r="N447" s="270"/>
      <c r="O447" s="270"/>
      <c r="P447" s="35"/>
      <c r="Q447" s="270"/>
      <c r="R447" s="35"/>
      <c r="S447" s="270"/>
      <c r="T447" s="35"/>
      <c r="U447" s="270"/>
      <c r="V447" s="270"/>
      <c r="W447" s="270"/>
      <c r="X447" s="270"/>
      <c r="Y447" s="270"/>
      <c r="Z447" s="270"/>
      <c r="AA447" s="270"/>
      <c r="AB447" s="270"/>
      <c r="AC447" s="270"/>
      <c r="AD447" s="270"/>
      <c r="AE447" s="270"/>
      <c r="AF447" s="270"/>
      <c r="AG447" s="270"/>
      <c r="AH447" s="270"/>
      <c r="AI447" s="270"/>
      <c r="AJ447" s="270"/>
      <c r="AK447" s="270"/>
      <c r="AL447" s="270"/>
      <c r="AM447" s="270"/>
    </row>
    <row r="448" spans="2:39">
      <c r="B448" s="270"/>
      <c r="C448" s="270"/>
      <c r="D448" s="270"/>
      <c r="E448" s="270"/>
      <c r="F448" s="270"/>
      <c r="G448" s="270"/>
      <c r="H448" s="270"/>
      <c r="I448" s="270"/>
      <c r="J448" s="270"/>
      <c r="K448" s="270"/>
      <c r="L448" s="270"/>
      <c r="M448" s="270"/>
      <c r="N448" s="270"/>
      <c r="O448" s="270"/>
      <c r="P448" s="35"/>
      <c r="Q448" s="270"/>
      <c r="R448" s="35"/>
      <c r="S448" s="270"/>
      <c r="T448" s="35"/>
      <c r="U448" s="270"/>
      <c r="V448" s="270"/>
      <c r="W448" s="270"/>
      <c r="X448" s="270"/>
      <c r="Y448" s="270"/>
      <c r="Z448" s="270"/>
      <c r="AA448" s="270"/>
      <c r="AB448" s="270"/>
      <c r="AC448" s="270"/>
      <c r="AD448" s="270"/>
      <c r="AE448" s="270"/>
      <c r="AF448" s="270"/>
      <c r="AG448" s="270"/>
      <c r="AH448" s="270"/>
      <c r="AI448" s="270"/>
      <c r="AJ448" s="270"/>
      <c r="AK448" s="270"/>
      <c r="AL448" s="270"/>
      <c r="AM448" s="270"/>
    </row>
    <row r="449" spans="2:39">
      <c r="B449" s="270"/>
      <c r="C449" s="270"/>
      <c r="D449" s="270"/>
      <c r="E449" s="270"/>
      <c r="F449" s="270"/>
      <c r="G449" s="270"/>
      <c r="H449" s="270"/>
      <c r="I449" s="270"/>
      <c r="J449" s="270"/>
      <c r="K449" s="270"/>
      <c r="L449" s="270"/>
      <c r="M449" s="270"/>
      <c r="N449" s="270"/>
      <c r="O449" s="270"/>
      <c r="P449" s="35"/>
      <c r="Q449" s="270"/>
      <c r="R449" s="35"/>
      <c r="S449" s="270"/>
      <c r="T449" s="35"/>
      <c r="U449" s="270"/>
      <c r="V449" s="270"/>
      <c r="W449" s="270"/>
      <c r="X449" s="270"/>
      <c r="Y449" s="270"/>
      <c r="Z449" s="270"/>
      <c r="AA449" s="270"/>
      <c r="AB449" s="270"/>
      <c r="AC449" s="270"/>
      <c r="AD449" s="270"/>
      <c r="AE449" s="270"/>
      <c r="AF449" s="270"/>
      <c r="AG449" s="270"/>
      <c r="AH449" s="270"/>
      <c r="AI449" s="270"/>
      <c r="AJ449" s="270"/>
      <c r="AK449" s="270"/>
      <c r="AL449" s="270"/>
      <c r="AM449" s="270"/>
    </row>
    <row r="450" spans="2:39">
      <c r="B450" s="270"/>
      <c r="C450" s="270"/>
      <c r="D450" s="270"/>
      <c r="E450" s="270"/>
      <c r="F450" s="270"/>
      <c r="G450" s="270"/>
      <c r="H450" s="270"/>
      <c r="I450" s="270"/>
      <c r="J450" s="270"/>
      <c r="K450" s="270"/>
      <c r="L450" s="270"/>
      <c r="M450" s="270"/>
      <c r="N450" s="270"/>
      <c r="O450" s="270"/>
      <c r="P450" s="35"/>
      <c r="Q450" s="270"/>
      <c r="R450" s="35"/>
      <c r="S450" s="270"/>
      <c r="T450" s="35"/>
      <c r="U450" s="270"/>
      <c r="V450" s="270"/>
      <c r="W450" s="270"/>
      <c r="X450" s="270"/>
      <c r="Y450" s="270"/>
      <c r="Z450" s="270"/>
      <c r="AA450" s="270"/>
      <c r="AB450" s="270"/>
      <c r="AC450" s="270"/>
      <c r="AD450" s="270"/>
      <c r="AE450" s="270"/>
      <c r="AF450" s="270"/>
      <c r="AG450" s="270"/>
      <c r="AH450" s="270"/>
      <c r="AI450" s="270"/>
      <c r="AJ450" s="270"/>
      <c r="AK450" s="270"/>
      <c r="AL450" s="270"/>
      <c r="AM450" s="270"/>
    </row>
    <row r="451" spans="2:39">
      <c r="B451" s="270"/>
      <c r="C451" s="270"/>
      <c r="D451" s="270"/>
      <c r="E451" s="270"/>
      <c r="F451" s="270"/>
      <c r="G451" s="270"/>
      <c r="H451" s="270"/>
      <c r="I451" s="270"/>
      <c r="J451" s="270"/>
      <c r="K451" s="270"/>
      <c r="L451" s="270"/>
      <c r="M451" s="270"/>
      <c r="N451" s="270"/>
      <c r="O451" s="270"/>
      <c r="P451" s="35"/>
      <c r="Q451" s="270"/>
      <c r="R451" s="35"/>
      <c r="S451" s="270"/>
      <c r="T451" s="35"/>
      <c r="U451" s="270"/>
      <c r="V451" s="270"/>
      <c r="W451" s="270"/>
      <c r="X451" s="270"/>
      <c r="Y451" s="270"/>
      <c r="Z451" s="270"/>
      <c r="AA451" s="270"/>
      <c r="AB451" s="270"/>
      <c r="AC451" s="270"/>
      <c r="AD451" s="270"/>
      <c r="AE451" s="270"/>
      <c r="AF451" s="270"/>
      <c r="AG451" s="270"/>
      <c r="AH451" s="270"/>
      <c r="AI451" s="270"/>
      <c r="AJ451" s="270"/>
      <c r="AK451" s="270"/>
      <c r="AL451" s="270"/>
      <c r="AM451" s="270"/>
    </row>
    <row r="452" spans="2:39">
      <c r="B452" s="270"/>
      <c r="C452" s="270"/>
      <c r="D452" s="270"/>
      <c r="E452" s="270"/>
      <c r="F452" s="270"/>
      <c r="G452" s="270"/>
      <c r="H452" s="270"/>
      <c r="I452" s="270"/>
      <c r="J452" s="270"/>
      <c r="K452" s="270"/>
      <c r="L452" s="270"/>
      <c r="M452" s="270"/>
      <c r="N452" s="270"/>
      <c r="O452" s="270"/>
      <c r="P452" s="35"/>
      <c r="Q452" s="270"/>
      <c r="R452" s="35"/>
      <c r="S452" s="270"/>
      <c r="T452" s="35"/>
      <c r="U452" s="270"/>
      <c r="V452" s="270"/>
      <c r="W452" s="270"/>
      <c r="X452" s="270"/>
      <c r="Y452" s="270"/>
      <c r="Z452" s="270"/>
      <c r="AA452" s="270"/>
      <c r="AB452" s="270"/>
      <c r="AC452" s="270"/>
      <c r="AD452" s="270"/>
      <c r="AE452" s="270"/>
      <c r="AF452" s="270"/>
      <c r="AG452" s="270"/>
      <c r="AH452" s="270"/>
      <c r="AI452" s="270"/>
      <c r="AJ452" s="270"/>
      <c r="AK452" s="270"/>
      <c r="AL452" s="270"/>
      <c r="AM452" s="270"/>
    </row>
    <row r="453" spans="2:39">
      <c r="B453" s="270"/>
      <c r="C453" s="270"/>
      <c r="D453" s="270"/>
      <c r="E453" s="270"/>
      <c r="F453" s="270"/>
      <c r="G453" s="270"/>
      <c r="H453" s="270"/>
      <c r="I453" s="270"/>
      <c r="J453" s="270"/>
      <c r="K453" s="270"/>
      <c r="L453" s="270"/>
      <c r="M453" s="270"/>
      <c r="N453" s="270"/>
      <c r="O453" s="270"/>
      <c r="P453" s="35"/>
      <c r="Q453" s="270"/>
      <c r="R453" s="35"/>
      <c r="S453" s="270"/>
      <c r="T453" s="35"/>
      <c r="U453" s="270"/>
      <c r="V453" s="270"/>
      <c r="W453" s="270"/>
      <c r="X453" s="270"/>
      <c r="Y453" s="270"/>
      <c r="Z453" s="270"/>
      <c r="AA453" s="270"/>
      <c r="AB453" s="270"/>
      <c r="AC453" s="270"/>
      <c r="AD453" s="270"/>
      <c r="AE453" s="270"/>
      <c r="AF453" s="270"/>
      <c r="AG453" s="270"/>
      <c r="AH453" s="270"/>
      <c r="AI453" s="270"/>
      <c r="AJ453" s="270"/>
      <c r="AK453" s="270"/>
      <c r="AL453" s="270"/>
      <c r="AM453" s="270"/>
    </row>
    <row r="454" spans="2:39">
      <c r="B454" s="270"/>
      <c r="C454" s="270"/>
      <c r="D454" s="270"/>
      <c r="E454" s="270"/>
      <c r="F454" s="270"/>
      <c r="G454" s="270"/>
      <c r="H454" s="270"/>
      <c r="I454" s="270"/>
      <c r="J454" s="270"/>
      <c r="K454" s="270"/>
      <c r="L454" s="270"/>
      <c r="M454" s="270"/>
      <c r="N454" s="270"/>
      <c r="O454" s="270"/>
      <c r="P454" s="35"/>
      <c r="Q454" s="270"/>
      <c r="R454" s="35"/>
      <c r="S454" s="270"/>
      <c r="T454" s="35"/>
      <c r="U454" s="270"/>
      <c r="V454" s="270"/>
      <c r="W454" s="270"/>
      <c r="X454" s="270"/>
      <c r="Y454" s="270"/>
      <c r="Z454" s="270"/>
      <c r="AA454" s="270"/>
      <c r="AB454" s="270"/>
      <c r="AC454" s="270"/>
      <c r="AD454" s="270"/>
      <c r="AE454" s="270"/>
      <c r="AF454" s="270"/>
      <c r="AG454" s="270"/>
      <c r="AH454" s="270"/>
      <c r="AI454" s="270"/>
      <c r="AJ454" s="270"/>
      <c r="AK454" s="270"/>
      <c r="AL454" s="270"/>
      <c r="AM454" s="270"/>
    </row>
    <row r="455" spans="2:39">
      <c r="B455" s="270"/>
      <c r="C455" s="270"/>
      <c r="D455" s="270"/>
      <c r="E455" s="270"/>
      <c r="F455" s="270"/>
      <c r="G455" s="270"/>
      <c r="H455" s="270"/>
      <c r="I455" s="270"/>
      <c r="J455" s="270"/>
      <c r="K455" s="270"/>
      <c r="L455" s="270"/>
      <c r="M455" s="270"/>
      <c r="N455" s="270"/>
      <c r="O455" s="270"/>
      <c r="P455" s="35"/>
      <c r="Q455" s="270"/>
      <c r="R455" s="35"/>
      <c r="S455" s="270"/>
      <c r="T455" s="35"/>
      <c r="U455" s="270"/>
      <c r="V455" s="270"/>
      <c r="W455" s="270"/>
      <c r="X455" s="270"/>
      <c r="Y455" s="270"/>
      <c r="Z455" s="270"/>
      <c r="AA455" s="270"/>
      <c r="AB455" s="270"/>
      <c r="AC455" s="270"/>
      <c r="AD455" s="270"/>
      <c r="AE455" s="270"/>
      <c r="AF455" s="270"/>
      <c r="AG455" s="270"/>
      <c r="AH455" s="270"/>
      <c r="AI455" s="270"/>
      <c r="AJ455" s="270"/>
      <c r="AK455" s="270"/>
      <c r="AL455" s="270"/>
      <c r="AM455" s="270"/>
    </row>
    <row r="456" spans="2:39">
      <c r="B456" s="270"/>
      <c r="C456" s="270"/>
      <c r="D456" s="270"/>
      <c r="E456" s="270"/>
      <c r="F456" s="270"/>
      <c r="G456" s="270"/>
      <c r="H456" s="270"/>
      <c r="I456" s="270"/>
      <c r="J456" s="270"/>
      <c r="K456" s="270"/>
      <c r="L456" s="270"/>
      <c r="M456" s="270"/>
      <c r="N456" s="270"/>
      <c r="O456" s="270"/>
      <c r="P456" s="35"/>
      <c r="Q456" s="270"/>
      <c r="R456" s="35"/>
      <c r="S456" s="270"/>
      <c r="T456" s="35"/>
      <c r="U456" s="270"/>
      <c r="V456" s="270"/>
      <c r="W456" s="270"/>
      <c r="X456" s="270"/>
      <c r="Y456" s="270"/>
      <c r="Z456" s="270"/>
      <c r="AA456" s="270"/>
      <c r="AB456" s="270"/>
      <c r="AC456" s="270"/>
      <c r="AD456" s="270"/>
      <c r="AE456" s="270"/>
      <c r="AF456" s="270"/>
      <c r="AG456" s="270"/>
      <c r="AH456" s="270"/>
      <c r="AI456" s="270"/>
      <c r="AJ456" s="270"/>
      <c r="AK456" s="270"/>
      <c r="AL456" s="270"/>
      <c r="AM456" s="270"/>
    </row>
    <row r="457" spans="2:39">
      <c r="B457" s="270"/>
      <c r="C457" s="270"/>
      <c r="D457" s="270"/>
      <c r="E457" s="270"/>
      <c r="F457" s="270"/>
      <c r="G457" s="270"/>
      <c r="H457" s="270"/>
      <c r="I457" s="270"/>
      <c r="J457" s="270"/>
      <c r="K457" s="270"/>
      <c r="L457" s="270"/>
      <c r="M457" s="270"/>
      <c r="N457" s="270"/>
      <c r="O457" s="270"/>
      <c r="P457" s="35"/>
      <c r="Q457" s="270"/>
      <c r="R457" s="35"/>
      <c r="S457" s="270"/>
      <c r="T457" s="35"/>
      <c r="U457" s="270"/>
      <c r="V457" s="270"/>
      <c r="W457" s="270"/>
      <c r="X457" s="270"/>
      <c r="Y457" s="270"/>
      <c r="Z457" s="270"/>
      <c r="AA457" s="270"/>
      <c r="AB457" s="270"/>
      <c r="AC457" s="270"/>
      <c r="AD457" s="270"/>
      <c r="AE457" s="270"/>
      <c r="AF457" s="270"/>
      <c r="AG457" s="270"/>
      <c r="AH457" s="270"/>
      <c r="AI457" s="270"/>
      <c r="AJ457" s="270"/>
      <c r="AK457" s="270"/>
      <c r="AL457" s="270"/>
      <c r="AM457" s="270"/>
    </row>
    <row r="458" spans="2:39">
      <c r="B458" s="270"/>
      <c r="C458" s="270"/>
      <c r="D458" s="270"/>
      <c r="E458" s="270"/>
      <c r="F458" s="270"/>
      <c r="G458" s="270"/>
      <c r="H458" s="270"/>
      <c r="I458" s="270"/>
      <c r="J458" s="270"/>
      <c r="K458" s="270"/>
      <c r="L458" s="270"/>
      <c r="M458" s="270"/>
      <c r="N458" s="270"/>
      <c r="O458" s="270"/>
      <c r="P458" s="35"/>
      <c r="Q458" s="270"/>
      <c r="R458" s="35"/>
      <c r="S458" s="270"/>
      <c r="T458" s="35"/>
      <c r="U458" s="270"/>
      <c r="V458" s="270"/>
      <c r="W458" s="270"/>
      <c r="X458" s="270"/>
      <c r="Y458" s="270"/>
      <c r="Z458" s="270"/>
      <c r="AA458" s="270"/>
      <c r="AB458" s="270"/>
      <c r="AC458" s="270"/>
      <c r="AD458" s="270"/>
      <c r="AE458" s="270"/>
      <c r="AF458" s="270"/>
      <c r="AG458" s="270"/>
      <c r="AH458" s="270"/>
      <c r="AI458" s="270"/>
      <c r="AJ458" s="270"/>
      <c r="AK458" s="270"/>
      <c r="AL458" s="270"/>
      <c r="AM458" s="270"/>
    </row>
    <row r="459" spans="2:39">
      <c r="B459" s="270"/>
      <c r="C459" s="270"/>
      <c r="D459" s="270"/>
      <c r="E459" s="270"/>
      <c r="F459" s="270"/>
      <c r="G459" s="270"/>
      <c r="H459" s="270"/>
      <c r="I459" s="270"/>
      <c r="J459" s="270"/>
      <c r="K459" s="270"/>
      <c r="L459" s="270"/>
      <c r="M459" s="270"/>
      <c r="N459" s="270"/>
      <c r="O459" s="270"/>
      <c r="P459" s="35"/>
      <c r="Q459" s="270"/>
      <c r="R459" s="35"/>
      <c r="S459" s="270"/>
      <c r="T459" s="35"/>
      <c r="U459" s="270"/>
      <c r="V459" s="270"/>
      <c r="W459" s="270"/>
      <c r="X459" s="270"/>
      <c r="Y459" s="270"/>
      <c r="Z459" s="270"/>
      <c r="AA459" s="270"/>
      <c r="AB459" s="270"/>
      <c r="AC459" s="270"/>
      <c r="AD459" s="270"/>
      <c r="AE459" s="270"/>
      <c r="AF459" s="270"/>
      <c r="AG459" s="270"/>
      <c r="AH459" s="270"/>
      <c r="AI459" s="270"/>
      <c r="AJ459" s="270"/>
      <c r="AK459" s="270"/>
      <c r="AL459" s="270"/>
      <c r="AM459" s="270"/>
    </row>
    <row r="460" spans="2:39">
      <c r="B460" s="270"/>
      <c r="C460" s="270"/>
      <c r="D460" s="270"/>
      <c r="E460" s="270"/>
      <c r="F460" s="270"/>
      <c r="G460" s="270"/>
      <c r="H460" s="270"/>
      <c r="I460" s="270"/>
      <c r="J460" s="270"/>
      <c r="K460" s="270"/>
      <c r="L460" s="270"/>
      <c r="M460" s="270"/>
      <c r="N460" s="270"/>
      <c r="O460" s="270"/>
      <c r="P460" s="35"/>
      <c r="Q460" s="270"/>
      <c r="R460" s="35"/>
      <c r="S460" s="270"/>
      <c r="T460" s="35"/>
      <c r="U460" s="270"/>
      <c r="V460" s="270"/>
      <c r="W460" s="270"/>
      <c r="X460" s="270"/>
      <c r="Y460" s="270"/>
      <c r="Z460" s="270"/>
      <c r="AA460" s="270"/>
      <c r="AB460" s="270"/>
      <c r="AC460" s="270"/>
      <c r="AD460" s="270"/>
      <c r="AE460" s="270"/>
      <c r="AF460" s="270"/>
      <c r="AG460" s="270"/>
      <c r="AH460" s="270"/>
      <c r="AI460" s="270"/>
      <c r="AJ460" s="270"/>
      <c r="AK460" s="270"/>
      <c r="AL460" s="270"/>
      <c r="AM460" s="270"/>
    </row>
    <row r="461" spans="2:39">
      <c r="B461" s="270"/>
      <c r="C461" s="270"/>
      <c r="D461" s="270"/>
      <c r="E461" s="270"/>
      <c r="F461" s="270"/>
      <c r="G461" s="270"/>
      <c r="H461" s="270"/>
      <c r="I461" s="270"/>
      <c r="J461" s="270"/>
      <c r="K461" s="270"/>
      <c r="L461" s="270"/>
      <c r="M461" s="270"/>
      <c r="N461" s="270"/>
      <c r="O461" s="270"/>
      <c r="P461" s="35"/>
      <c r="Q461" s="270"/>
      <c r="R461" s="35"/>
      <c r="S461" s="270"/>
      <c r="T461" s="35"/>
      <c r="U461" s="270"/>
      <c r="V461" s="270"/>
      <c r="W461" s="270"/>
      <c r="X461" s="270"/>
      <c r="Y461" s="270"/>
      <c r="Z461" s="270"/>
      <c r="AA461" s="270"/>
      <c r="AB461" s="270"/>
      <c r="AC461" s="270"/>
      <c r="AD461" s="270"/>
      <c r="AE461" s="270"/>
      <c r="AF461" s="270"/>
      <c r="AG461" s="270"/>
      <c r="AH461" s="270"/>
      <c r="AI461" s="270"/>
      <c r="AJ461" s="270"/>
      <c r="AK461" s="270"/>
      <c r="AL461" s="270"/>
      <c r="AM461" s="270"/>
    </row>
    <row r="462" spans="2:39">
      <c r="B462" s="270"/>
      <c r="C462" s="270"/>
      <c r="D462" s="270"/>
      <c r="E462" s="270"/>
      <c r="F462" s="270"/>
      <c r="G462" s="270"/>
      <c r="H462" s="270"/>
      <c r="I462" s="270"/>
      <c r="J462" s="270"/>
      <c r="K462" s="270"/>
      <c r="L462" s="270"/>
      <c r="M462" s="270"/>
      <c r="N462" s="270"/>
      <c r="O462" s="270"/>
      <c r="P462" s="35"/>
      <c r="Q462" s="270"/>
      <c r="R462" s="35"/>
      <c r="S462" s="270"/>
      <c r="T462" s="35"/>
      <c r="U462" s="270"/>
      <c r="V462" s="270"/>
      <c r="W462" s="270"/>
      <c r="X462" s="270"/>
      <c r="Y462" s="270"/>
      <c r="Z462" s="270"/>
      <c r="AA462" s="270"/>
      <c r="AB462" s="270"/>
      <c r="AC462" s="270"/>
      <c r="AD462" s="270"/>
      <c r="AE462" s="270"/>
      <c r="AF462" s="270"/>
      <c r="AG462" s="270"/>
      <c r="AH462" s="270"/>
      <c r="AI462" s="270"/>
      <c r="AJ462" s="270"/>
      <c r="AK462" s="270"/>
      <c r="AL462" s="270"/>
      <c r="AM462" s="270"/>
    </row>
    <row r="463" spans="2:39">
      <c r="B463" s="270"/>
      <c r="C463" s="270"/>
      <c r="D463" s="270"/>
      <c r="E463" s="270"/>
      <c r="F463" s="270"/>
      <c r="G463" s="270"/>
      <c r="H463" s="270"/>
      <c r="I463" s="270"/>
      <c r="J463" s="270"/>
      <c r="K463" s="270"/>
      <c r="L463" s="270"/>
      <c r="M463" s="270"/>
      <c r="N463" s="270"/>
      <c r="O463" s="270"/>
      <c r="P463" s="35"/>
      <c r="Q463" s="270"/>
      <c r="R463" s="35"/>
      <c r="S463" s="270"/>
      <c r="T463" s="35"/>
      <c r="U463" s="270"/>
      <c r="V463" s="270"/>
      <c r="W463" s="270"/>
      <c r="X463" s="270"/>
      <c r="Y463" s="270"/>
      <c r="Z463" s="270"/>
      <c r="AA463" s="270"/>
      <c r="AB463" s="270"/>
      <c r="AC463" s="270"/>
      <c r="AD463" s="270"/>
      <c r="AE463" s="270"/>
      <c r="AF463" s="270"/>
      <c r="AG463" s="270"/>
      <c r="AH463" s="270"/>
      <c r="AI463" s="270"/>
      <c r="AJ463" s="270"/>
      <c r="AK463" s="270"/>
      <c r="AL463" s="270"/>
      <c r="AM463" s="270"/>
    </row>
    <row r="464" spans="2:39">
      <c r="B464" s="270"/>
      <c r="C464" s="270"/>
      <c r="D464" s="270"/>
      <c r="E464" s="270"/>
      <c r="F464" s="270"/>
      <c r="G464" s="270"/>
      <c r="H464" s="270"/>
      <c r="I464" s="270"/>
      <c r="J464" s="270"/>
      <c r="K464" s="270"/>
      <c r="L464" s="270"/>
      <c r="M464" s="270"/>
      <c r="N464" s="270"/>
      <c r="O464" s="270"/>
      <c r="P464" s="35"/>
      <c r="Q464" s="270"/>
      <c r="R464" s="35"/>
      <c r="S464" s="270"/>
      <c r="T464" s="35"/>
      <c r="U464" s="270"/>
      <c r="V464" s="270"/>
      <c r="W464" s="270"/>
      <c r="X464" s="270"/>
      <c r="Y464" s="270"/>
      <c r="Z464" s="270"/>
      <c r="AA464" s="270"/>
      <c r="AB464" s="270"/>
      <c r="AC464" s="270"/>
      <c r="AD464" s="270"/>
      <c r="AE464" s="270"/>
      <c r="AF464" s="270"/>
      <c r="AG464" s="270"/>
      <c r="AH464" s="270"/>
      <c r="AI464" s="270"/>
      <c r="AJ464" s="270"/>
      <c r="AK464" s="270"/>
      <c r="AL464" s="270"/>
      <c r="AM464" s="270"/>
    </row>
    <row r="465" spans="2:39">
      <c r="B465" s="270"/>
      <c r="C465" s="270"/>
      <c r="D465" s="270"/>
      <c r="E465" s="270"/>
      <c r="F465" s="270"/>
      <c r="G465" s="270"/>
      <c r="H465" s="270"/>
      <c r="I465" s="270"/>
      <c r="J465" s="270"/>
      <c r="K465" s="270"/>
      <c r="L465" s="270"/>
      <c r="M465" s="270"/>
      <c r="N465" s="270"/>
      <c r="O465" s="270"/>
      <c r="P465" s="35"/>
      <c r="Q465" s="270"/>
      <c r="R465" s="35"/>
      <c r="S465" s="270"/>
      <c r="T465" s="35"/>
      <c r="U465" s="270"/>
      <c r="V465" s="270"/>
      <c r="W465" s="270"/>
      <c r="X465" s="270"/>
      <c r="Y465" s="270"/>
      <c r="Z465" s="270"/>
      <c r="AA465" s="270"/>
      <c r="AB465" s="270"/>
      <c r="AC465" s="270"/>
      <c r="AD465" s="270"/>
      <c r="AE465" s="270"/>
      <c r="AF465" s="270"/>
      <c r="AG465" s="270"/>
      <c r="AH465" s="270"/>
      <c r="AI465" s="270"/>
      <c r="AJ465" s="270"/>
      <c r="AK465" s="270"/>
      <c r="AL465" s="270"/>
      <c r="AM465" s="270"/>
    </row>
    <row r="466" spans="2:39">
      <c r="B466" s="270"/>
      <c r="C466" s="270"/>
      <c r="D466" s="270"/>
      <c r="E466" s="270"/>
      <c r="F466" s="270"/>
      <c r="G466" s="270"/>
      <c r="H466" s="270"/>
      <c r="I466" s="270"/>
      <c r="J466" s="270"/>
      <c r="K466" s="270"/>
      <c r="L466" s="270"/>
      <c r="M466" s="270"/>
      <c r="N466" s="270"/>
      <c r="O466" s="270"/>
      <c r="P466" s="35"/>
      <c r="Q466" s="270"/>
      <c r="R466" s="35"/>
      <c r="S466" s="270"/>
      <c r="T466" s="35"/>
      <c r="U466" s="270"/>
      <c r="V466" s="270"/>
      <c r="W466" s="270"/>
      <c r="X466" s="270"/>
      <c r="Y466" s="270"/>
      <c r="Z466" s="270"/>
      <c r="AA466" s="270"/>
      <c r="AB466" s="270"/>
      <c r="AC466" s="270"/>
      <c r="AD466" s="270"/>
      <c r="AE466" s="270"/>
      <c r="AF466" s="270"/>
      <c r="AG466" s="270"/>
      <c r="AH466" s="270"/>
      <c r="AI466" s="270"/>
      <c r="AJ466" s="270"/>
      <c r="AK466" s="270"/>
      <c r="AL466" s="270"/>
      <c r="AM466" s="270"/>
    </row>
    <row r="467" spans="2:39">
      <c r="B467" s="270"/>
      <c r="C467" s="270"/>
      <c r="D467" s="270"/>
      <c r="E467" s="270"/>
      <c r="F467" s="270"/>
      <c r="G467" s="270"/>
      <c r="H467" s="270"/>
      <c r="I467" s="270"/>
      <c r="J467" s="270"/>
      <c r="K467" s="270"/>
      <c r="L467" s="270"/>
      <c r="M467" s="270"/>
      <c r="N467" s="270"/>
      <c r="O467" s="270"/>
      <c r="P467" s="35"/>
      <c r="Q467" s="270"/>
      <c r="R467" s="35"/>
      <c r="S467" s="270"/>
      <c r="T467" s="35"/>
      <c r="U467" s="270"/>
      <c r="V467" s="270"/>
      <c r="W467" s="270"/>
      <c r="X467" s="270"/>
      <c r="Y467" s="270"/>
      <c r="Z467" s="270"/>
      <c r="AA467" s="270"/>
      <c r="AB467" s="270"/>
      <c r="AC467" s="270"/>
      <c r="AD467" s="270"/>
      <c r="AE467" s="270"/>
      <c r="AF467" s="270"/>
      <c r="AG467" s="270"/>
      <c r="AH467" s="270"/>
      <c r="AI467" s="270"/>
      <c r="AJ467" s="270"/>
      <c r="AK467" s="270"/>
      <c r="AL467" s="270"/>
      <c r="AM467" s="270"/>
    </row>
    <row r="468" spans="2:39">
      <c r="B468" s="270"/>
      <c r="C468" s="270"/>
      <c r="D468" s="270"/>
      <c r="E468" s="270"/>
      <c r="F468" s="270"/>
      <c r="G468" s="270"/>
      <c r="H468" s="270"/>
      <c r="I468" s="270"/>
      <c r="J468" s="270"/>
      <c r="K468" s="270"/>
      <c r="L468" s="270"/>
      <c r="M468" s="270"/>
      <c r="N468" s="270"/>
      <c r="O468" s="270"/>
      <c r="P468" s="35"/>
      <c r="Q468" s="270"/>
      <c r="R468" s="35"/>
      <c r="S468" s="270"/>
      <c r="T468" s="35"/>
      <c r="U468" s="270"/>
      <c r="V468" s="270"/>
      <c r="W468" s="270"/>
      <c r="X468" s="270"/>
      <c r="Y468" s="270"/>
      <c r="Z468" s="270"/>
      <c r="AA468" s="270"/>
      <c r="AB468" s="270"/>
      <c r="AC468" s="270"/>
      <c r="AD468" s="270"/>
      <c r="AE468" s="270"/>
      <c r="AF468" s="270"/>
      <c r="AG468" s="270"/>
      <c r="AH468" s="270"/>
      <c r="AI468" s="270"/>
      <c r="AJ468" s="270"/>
      <c r="AK468" s="270"/>
      <c r="AL468" s="270"/>
      <c r="AM468" s="270"/>
    </row>
    <row r="469" spans="2:39">
      <c r="B469" s="270"/>
      <c r="C469" s="270"/>
      <c r="D469" s="270"/>
      <c r="E469" s="270"/>
      <c r="F469" s="270"/>
      <c r="G469" s="270"/>
      <c r="H469" s="270"/>
      <c r="I469" s="270"/>
      <c r="J469" s="270"/>
      <c r="K469" s="270"/>
      <c r="L469" s="270"/>
      <c r="M469" s="270"/>
      <c r="N469" s="270"/>
      <c r="O469" s="270"/>
      <c r="P469" s="35"/>
      <c r="Q469" s="270"/>
      <c r="R469" s="35"/>
      <c r="S469" s="270"/>
      <c r="T469" s="35"/>
      <c r="U469" s="270"/>
      <c r="V469" s="270"/>
      <c r="W469" s="270"/>
      <c r="X469" s="270"/>
      <c r="Y469" s="270"/>
      <c r="Z469" s="270"/>
      <c r="AA469" s="270"/>
      <c r="AB469" s="270"/>
      <c r="AC469" s="270"/>
      <c r="AD469" s="270"/>
      <c r="AE469" s="270"/>
      <c r="AF469" s="270"/>
      <c r="AG469" s="270"/>
      <c r="AH469" s="270"/>
      <c r="AI469" s="270"/>
      <c r="AJ469" s="270"/>
      <c r="AK469" s="270"/>
      <c r="AL469" s="270"/>
      <c r="AM469" s="270"/>
    </row>
    <row r="470" spans="2:39">
      <c r="B470" s="270"/>
      <c r="C470" s="270"/>
      <c r="D470" s="270"/>
      <c r="E470" s="270"/>
      <c r="F470" s="270"/>
      <c r="G470" s="270"/>
      <c r="H470" s="270"/>
      <c r="I470" s="270"/>
      <c r="J470" s="270"/>
      <c r="K470" s="270"/>
      <c r="L470" s="270"/>
      <c r="M470" s="270"/>
      <c r="N470" s="270"/>
      <c r="O470" s="270"/>
      <c r="P470" s="35"/>
      <c r="Q470" s="270"/>
      <c r="R470" s="35"/>
      <c r="S470" s="270"/>
      <c r="T470" s="35"/>
      <c r="U470" s="270"/>
      <c r="V470" s="270"/>
      <c r="W470" s="270"/>
      <c r="X470" s="270"/>
      <c r="Y470" s="270"/>
      <c r="Z470" s="270"/>
      <c r="AA470" s="270"/>
      <c r="AB470" s="270"/>
      <c r="AC470" s="270"/>
      <c r="AD470" s="270"/>
      <c r="AE470" s="270"/>
      <c r="AF470" s="270"/>
      <c r="AG470" s="270"/>
      <c r="AH470" s="270"/>
      <c r="AI470" s="270"/>
      <c r="AJ470" s="270"/>
      <c r="AK470" s="270"/>
      <c r="AL470" s="270"/>
      <c r="AM470" s="270"/>
    </row>
    <row r="471" spans="2:39">
      <c r="B471" s="270"/>
      <c r="C471" s="270"/>
      <c r="D471" s="270"/>
      <c r="E471" s="270"/>
      <c r="F471" s="270"/>
      <c r="G471" s="270"/>
      <c r="H471" s="270"/>
      <c r="I471" s="270"/>
      <c r="J471" s="270"/>
      <c r="K471" s="270"/>
      <c r="L471" s="270"/>
      <c r="M471" s="270"/>
      <c r="N471" s="270"/>
      <c r="O471" s="270"/>
      <c r="P471" s="35"/>
      <c r="Q471" s="270"/>
      <c r="R471" s="35"/>
      <c r="S471" s="270"/>
      <c r="T471" s="35"/>
      <c r="U471" s="270"/>
      <c r="V471" s="270"/>
      <c r="W471" s="270"/>
      <c r="X471" s="270"/>
      <c r="Y471" s="270"/>
      <c r="Z471" s="270"/>
      <c r="AA471" s="270"/>
      <c r="AB471" s="270"/>
      <c r="AC471" s="270"/>
      <c r="AD471" s="270"/>
      <c r="AE471" s="270"/>
      <c r="AF471" s="270"/>
      <c r="AG471" s="270"/>
      <c r="AH471" s="270"/>
      <c r="AI471" s="270"/>
      <c r="AJ471" s="270"/>
      <c r="AK471" s="270"/>
      <c r="AL471" s="270"/>
      <c r="AM471" s="270"/>
    </row>
    <row r="472" spans="2:39">
      <c r="B472" s="270"/>
      <c r="C472" s="270"/>
      <c r="D472" s="270"/>
      <c r="E472" s="270"/>
      <c r="F472" s="270"/>
      <c r="G472" s="270"/>
      <c r="H472" s="270"/>
      <c r="I472" s="270"/>
      <c r="J472" s="270"/>
      <c r="K472" s="270"/>
      <c r="L472" s="270"/>
      <c r="M472" s="270"/>
      <c r="N472" s="270"/>
      <c r="O472" s="270"/>
      <c r="P472" s="35"/>
      <c r="Q472" s="270"/>
      <c r="R472" s="35"/>
      <c r="S472" s="270"/>
      <c r="T472" s="35"/>
      <c r="U472" s="270"/>
      <c r="V472" s="270"/>
      <c r="W472" s="270"/>
      <c r="X472" s="270"/>
      <c r="Y472" s="270"/>
      <c r="Z472" s="270"/>
      <c r="AA472" s="270"/>
      <c r="AB472" s="270"/>
      <c r="AC472" s="270"/>
      <c r="AD472" s="270"/>
      <c r="AE472" s="270"/>
      <c r="AF472" s="270"/>
      <c r="AG472" s="270"/>
      <c r="AH472" s="270"/>
      <c r="AI472" s="270"/>
      <c r="AJ472" s="270"/>
      <c r="AK472" s="270"/>
      <c r="AL472" s="270"/>
      <c r="AM472" s="270"/>
    </row>
    <row r="473" spans="2:39">
      <c r="B473" s="270"/>
      <c r="C473" s="270"/>
      <c r="D473" s="270"/>
      <c r="E473" s="270"/>
      <c r="F473" s="270"/>
      <c r="G473" s="270"/>
      <c r="H473" s="270"/>
      <c r="I473" s="270"/>
      <c r="J473" s="270"/>
      <c r="K473" s="270"/>
      <c r="L473" s="270"/>
      <c r="M473" s="270"/>
      <c r="N473" s="270"/>
      <c r="O473" s="270"/>
      <c r="P473" s="35"/>
      <c r="Q473" s="270"/>
      <c r="R473" s="35"/>
      <c r="S473" s="270"/>
      <c r="T473" s="35"/>
      <c r="U473" s="270"/>
      <c r="V473" s="270"/>
      <c r="W473" s="270"/>
      <c r="X473" s="270"/>
      <c r="Y473" s="270"/>
      <c r="Z473" s="270"/>
      <c r="AA473" s="270"/>
      <c r="AB473" s="270"/>
      <c r="AC473" s="270"/>
      <c r="AD473" s="270"/>
      <c r="AE473" s="270"/>
      <c r="AF473" s="270"/>
      <c r="AG473" s="270"/>
      <c r="AH473" s="270"/>
      <c r="AI473" s="270"/>
      <c r="AJ473" s="270"/>
      <c r="AK473" s="270"/>
      <c r="AL473" s="270"/>
      <c r="AM473" s="270"/>
    </row>
    <row r="474" spans="2:39">
      <c r="B474" s="270"/>
      <c r="C474" s="270"/>
      <c r="D474" s="270"/>
      <c r="E474" s="270"/>
      <c r="F474" s="270"/>
      <c r="G474" s="270"/>
      <c r="H474" s="270"/>
      <c r="I474" s="270"/>
      <c r="J474" s="270"/>
      <c r="K474" s="270"/>
      <c r="L474" s="270"/>
      <c r="M474" s="270"/>
      <c r="N474" s="270"/>
      <c r="O474" s="270"/>
      <c r="P474" s="35"/>
      <c r="Q474" s="270"/>
      <c r="R474" s="35"/>
      <c r="S474" s="270"/>
      <c r="T474" s="35"/>
      <c r="U474" s="270"/>
      <c r="V474" s="270"/>
      <c r="W474" s="270"/>
      <c r="X474" s="270"/>
      <c r="Y474" s="270"/>
      <c r="Z474" s="270"/>
      <c r="AA474" s="270"/>
      <c r="AB474" s="270"/>
      <c r="AC474" s="270"/>
      <c r="AD474" s="270"/>
      <c r="AE474" s="270"/>
      <c r="AF474" s="270"/>
      <c r="AG474" s="270"/>
      <c r="AH474" s="270"/>
      <c r="AI474" s="270"/>
      <c r="AJ474" s="270"/>
      <c r="AK474" s="270"/>
      <c r="AL474" s="270"/>
      <c r="AM474" s="270"/>
    </row>
    <row r="475" spans="2:39">
      <c r="B475" s="270"/>
      <c r="C475" s="270"/>
      <c r="D475" s="270"/>
      <c r="E475" s="270"/>
      <c r="F475" s="270"/>
      <c r="G475" s="270"/>
      <c r="H475" s="270"/>
      <c r="I475" s="270"/>
      <c r="J475" s="270"/>
      <c r="K475" s="270"/>
      <c r="L475" s="270"/>
      <c r="M475" s="270"/>
      <c r="N475" s="270"/>
      <c r="O475" s="270"/>
      <c r="P475" s="35"/>
      <c r="Q475" s="270"/>
      <c r="R475" s="35"/>
      <c r="S475" s="270"/>
      <c r="T475" s="35"/>
      <c r="U475" s="270"/>
      <c r="V475" s="270"/>
      <c r="W475" s="270"/>
      <c r="X475" s="270"/>
      <c r="Y475" s="270"/>
      <c r="Z475" s="270"/>
      <c r="AA475" s="270"/>
      <c r="AB475" s="270"/>
      <c r="AC475" s="270"/>
      <c r="AD475" s="270"/>
      <c r="AE475" s="270"/>
      <c r="AF475" s="270"/>
      <c r="AG475" s="270"/>
      <c r="AH475" s="270"/>
      <c r="AI475" s="270"/>
      <c r="AJ475" s="270"/>
      <c r="AK475" s="270"/>
      <c r="AL475" s="270"/>
      <c r="AM475" s="270"/>
    </row>
    <row r="476" spans="2:39">
      <c r="B476" s="270"/>
      <c r="C476" s="270"/>
      <c r="D476" s="270"/>
      <c r="E476" s="270"/>
      <c r="F476" s="270"/>
      <c r="G476" s="270"/>
      <c r="H476" s="270"/>
      <c r="I476" s="270"/>
      <c r="J476" s="270"/>
      <c r="K476" s="270"/>
      <c r="L476" s="270"/>
      <c r="M476" s="270"/>
      <c r="N476" s="270"/>
      <c r="O476" s="270"/>
      <c r="P476" s="35"/>
      <c r="Q476" s="270"/>
      <c r="R476" s="35"/>
      <c r="S476" s="270"/>
      <c r="T476" s="35"/>
      <c r="U476" s="270"/>
      <c r="V476" s="270"/>
      <c r="W476" s="270"/>
      <c r="X476" s="270"/>
      <c r="Y476" s="270"/>
      <c r="Z476" s="270"/>
      <c r="AA476" s="270"/>
      <c r="AB476" s="270"/>
      <c r="AC476" s="270"/>
      <c r="AD476" s="270"/>
      <c r="AE476" s="270"/>
      <c r="AF476" s="270"/>
      <c r="AG476" s="270"/>
      <c r="AH476" s="270"/>
      <c r="AI476" s="270"/>
      <c r="AJ476" s="270"/>
      <c r="AK476" s="270"/>
      <c r="AL476" s="270"/>
      <c r="AM476" s="270"/>
    </row>
    <row r="477" spans="2:39">
      <c r="B477" s="270"/>
      <c r="C477" s="270"/>
      <c r="D477" s="270"/>
      <c r="E477" s="270"/>
      <c r="F477" s="270"/>
      <c r="G477" s="270"/>
      <c r="H477" s="270"/>
      <c r="I477" s="270"/>
      <c r="J477" s="270"/>
      <c r="K477" s="270"/>
      <c r="L477" s="270"/>
      <c r="M477" s="270"/>
      <c r="N477" s="270"/>
      <c r="O477" s="270"/>
      <c r="P477" s="35"/>
      <c r="Q477" s="270"/>
      <c r="R477" s="35"/>
      <c r="S477" s="270"/>
      <c r="T477" s="35"/>
      <c r="U477" s="270"/>
      <c r="V477" s="270"/>
      <c r="W477" s="270"/>
      <c r="X477" s="270"/>
      <c r="Y477" s="270"/>
      <c r="Z477" s="270"/>
      <c r="AA477" s="270"/>
      <c r="AB477" s="270"/>
      <c r="AC477" s="270"/>
      <c r="AD477" s="270"/>
      <c r="AE477" s="270"/>
      <c r="AF477" s="270"/>
      <c r="AG477" s="270"/>
      <c r="AH477" s="270"/>
      <c r="AI477" s="270"/>
      <c r="AJ477" s="270"/>
      <c r="AK477" s="270"/>
      <c r="AL477" s="270"/>
      <c r="AM477" s="270"/>
    </row>
    <row r="478" spans="2:39">
      <c r="B478" s="270"/>
      <c r="C478" s="270"/>
      <c r="D478" s="270"/>
      <c r="E478" s="270"/>
      <c r="F478" s="270"/>
      <c r="G478" s="270"/>
      <c r="H478" s="270"/>
      <c r="I478" s="270"/>
      <c r="J478" s="270"/>
      <c r="K478" s="270"/>
      <c r="L478" s="270"/>
      <c r="M478" s="270"/>
      <c r="N478" s="270"/>
      <c r="O478" s="270"/>
      <c r="P478" s="35"/>
      <c r="Q478" s="270"/>
      <c r="R478" s="35"/>
      <c r="S478" s="270"/>
      <c r="T478" s="35"/>
      <c r="U478" s="270"/>
      <c r="V478" s="270"/>
      <c r="W478" s="270"/>
      <c r="X478" s="270"/>
      <c r="Y478" s="270"/>
      <c r="Z478" s="270"/>
      <c r="AA478" s="270"/>
      <c r="AB478" s="270"/>
      <c r="AC478" s="270"/>
      <c r="AD478" s="270"/>
      <c r="AE478" s="270"/>
      <c r="AF478" s="270"/>
      <c r="AG478" s="270"/>
      <c r="AH478" s="270"/>
      <c r="AI478" s="270"/>
      <c r="AJ478" s="270"/>
      <c r="AK478" s="270"/>
      <c r="AL478" s="270"/>
      <c r="AM478" s="270"/>
    </row>
    <row r="479" spans="2:39">
      <c r="B479" s="270"/>
      <c r="C479" s="270"/>
      <c r="D479" s="270"/>
      <c r="E479" s="270"/>
      <c r="F479" s="270"/>
      <c r="G479" s="270"/>
      <c r="H479" s="270"/>
      <c r="I479" s="270"/>
      <c r="J479" s="270"/>
      <c r="K479" s="270"/>
      <c r="L479" s="270"/>
      <c r="M479" s="270"/>
      <c r="N479" s="270"/>
      <c r="O479" s="270"/>
      <c r="P479" s="35"/>
      <c r="Q479" s="270"/>
      <c r="R479" s="35"/>
      <c r="S479" s="270"/>
      <c r="T479" s="35"/>
      <c r="U479" s="270"/>
      <c r="V479" s="270"/>
      <c r="W479" s="270"/>
      <c r="X479" s="270"/>
      <c r="Y479" s="270"/>
      <c r="Z479" s="270"/>
      <c r="AA479" s="270"/>
      <c r="AB479" s="270"/>
      <c r="AC479" s="270"/>
      <c r="AD479" s="270"/>
      <c r="AE479" s="270"/>
      <c r="AF479" s="270"/>
      <c r="AG479" s="270"/>
      <c r="AH479" s="270"/>
      <c r="AI479" s="270"/>
      <c r="AJ479" s="270"/>
      <c r="AK479" s="270"/>
      <c r="AL479" s="270"/>
      <c r="AM479" s="270"/>
    </row>
    <row r="480" spans="2:39">
      <c r="B480" s="270"/>
      <c r="C480" s="270"/>
      <c r="D480" s="270"/>
      <c r="E480" s="270"/>
      <c r="F480" s="270"/>
      <c r="G480" s="270"/>
      <c r="H480" s="270"/>
      <c r="I480" s="270"/>
      <c r="J480" s="270"/>
      <c r="K480" s="270"/>
      <c r="L480" s="270"/>
      <c r="M480" s="270"/>
      <c r="N480" s="270"/>
      <c r="O480" s="270"/>
      <c r="P480" s="35"/>
      <c r="Q480" s="270"/>
      <c r="R480" s="35"/>
      <c r="S480" s="270"/>
      <c r="T480" s="35"/>
      <c r="U480" s="270"/>
      <c r="V480" s="270"/>
      <c r="W480" s="270"/>
      <c r="X480" s="270"/>
      <c r="Y480" s="270"/>
      <c r="Z480" s="270"/>
      <c r="AA480" s="270"/>
      <c r="AB480" s="270"/>
      <c r="AC480" s="270"/>
      <c r="AD480" s="270"/>
      <c r="AE480" s="270"/>
      <c r="AF480" s="270"/>
      <c r="AG480" s="270"/>
      <c r="AH480" s="270"/>
      <c r="AI480" s="270"/>
      <c r="AJ480" s="270"/>
      <c r="AK480" s="270"/>
      <c r="AL480" s="270"/>
      <c r="AM480" s="270"/>
    </row>
    <row r="481" spans="2:39">
      <c r="B481" s="270"/>
      <c r="C481" s="270"/>
      <c r="D481" s="270"/>
      <c r="E481" s="270"/>
      <c r="F481" s="270"/>
      <c r="G481" s="270"/>
      <c r="H481" s="270"/>
      <c r="I481" s="270"/>
      <c r="J481" s="270"/>
      <c r="K481" s="270"/>
      <c r="L481" s="270"/>
      <c r="M481" s="270"/>
      <c r="N481" s="270"/>
      <c r="O481" s="270"/>
      <c r="P481" s="35"/>
      <c r="Q481" s="270"/>
      <c r="R481" s="35"/>
      <c r="S481" s="270"/>
      <c r="T481" s="35"/>
      <c r="U481" s="270"/>
      <c r="V481" s="270"/>
      <c r="W481" s="270"/>
      <c r="X481" s="270"/>
      <c r="Y481" s="270"/>
      <c r="Z481" s="270"/>
      <c r="AA481" s="270"/>
      <c r="AB481" s="270"/>
      <c r="AC481" s="270"/>
      <c r="AD481" s="270"/>
      <c r="AE481" s="270"/>
      <c r="AF481" s="270"/>
      <c r="AG481" s="270"/>
      <c r="AH481" s="270"/>
      <c r="AI481" s="270"/>
      <c r="AJ481" s="270"/>
      <c r="AK481" s="270"/>
      <c r="AL481" s="270"/>
      <c r="AM481" s="270"/>
    </row>
    <row r="482" spans="2:39">
      <c r="B482" s="270"/>
      <c r="C482" s="270"/>
      <c r="D482" s="270"/>
      <c r="E482" s="270"/>
      <c r="F482" s="270"/>
      <c r="G482" s="270"/>
      <c r="H482" s="270"/>
      <c r="I482" s="270"/>
      <c r="J482" s="270"/>
      <c r="K482" s="270"/>
      <c r="L482" s="270"/>
      <c r="M482" s="270"/>
      <c r="N482" s="270"/>
      <c r="O482" s="270"/>
      <c r="P482" s="35"/>
      <c r="Q482" s="270"/>
      <c r="R482" s="35"/>
      <c r="S482" s="270"/>
      <c r="T482" s="35"/>
      <c r="U482" s="270"/>
      <c r="V482" s="270"/>
      <c r="W482" s="270"/>
      <c r="X482" s="270"/>
      <c r="Y482" s="270"/>
      <c r="Z482" s="270"/>
      <c r="AA482" s="270"/>
      <c r="AB482" s="270"/>
      <c r="AC482" s="270"/>
      <c r="AD482" s="270"/>
      <c r="AE482" s="270"/>
      <c r="AF482" s="270"/>
      <c r="AG482" s="270"/>
      <c r="AH482" s="270"/>
      <c r="AI482" s="270"/>
      <c r="AJ482" s="270"/>
      <c r="AK482" s="270"/>
      <c r="AL482" s="270"/>
      <c r="AM482" s="270"/>
    </row>
    <row r="483" spans="2:39">
      <c r="B483" s="270"/>
      <c r="C483" s="270"/>
      <c r="D483" s="270"/>
      <c r="E483" s="270"/>
      <c r="F483" s="270"/>
      <c r="G483" s="270"/>
      <c r="H483" s="270"/>
      <c r="I483" s="270"/>
      <c r="J483" s="270"/>
      <c r="K483" s="270"/>
      <c r="L483" s="270"/>
      <c r="M483" s="270"/>
      <c r="N483" s="270"/>
      <c r="O483" s="270"/>
      <c r="P483" s="35"/>
      <c r="Q483" s="270"/>
      <c r="R483" s="35"/>
      <c r="S483" s="270"/>
      <c r="T483" s="35"/>
      <c r="U483" s="270"/>
      <c r="V483" s="270"/>
      <c r="W483" s="270"/>
      <c r="X483" s="270"/>
      <c r="Y483" s="270"/>
      <c r="Z483" s="270"/>
      <c r="AA483" s="270"/>
      <c r="AB483" s="270"/>
      <c r="AC483" s="270"/>
      <c r="AD483" s="270"/>
      <c r="AE483" s="270"/>
      <c r="AF483" s="270"/>
      <c r="AG483" s="270"/>
      <c r="AH483" s="270"/>
      <c r="AI483" s="270"/>
      <c r="AJ483" s="270"/>
      <c r="AK483" s="270"/>
      <c r="AL483" s="270"/>
      <c r="AM483" s="270"/>
    </row>
    <row r="484" spans="2:39">
      <c r="B484" s="270"/>
      <c r="C484" s="270"/>
      <c r="D484" s="270"/>
      <c r="E484" s="270"/>
      <c r="F484" s="270"/>
      <c r="G484" s="270"/>
      <c r="H484" s="270"/>
      <c r="I484" s="270"/>
      <c r="J484" s="270"/>
      <c r="K484" s="270"/>
      <c r="L484" s="270"/>
      <c r="M484" s="270"/>
      <c r="N484" s="270"/>
      <c r="O484" s="270"/>
      <c r="P484" s="35"/>
      <c r="Q484" s="270"/>
      <c r="R484" s="35"/>
      <c r="S484" s="270"/>
      <c r="T484" s="35"/>
      <c r="U484" s="270"/>
      <c r="V484" s="270"/>
      <c r="W484" s="270"/>
      <c r="X484" s="270"/>
      <c r="Y484" s="270"/>
      <c r="Z484" s="270"/>
      <c r="AA484" s="270"/>
      <c r="AB484" s="270"/>
      <c r="AC484" s="270"/>
      <c r="AD484" s="270"/>
      <c r="AE484" s="270"/>
      <c r="AF484" s="270"/>
      <c r="AG484" s="270"/>
      <c r="AH484" s="270"/>
      <c r="AI484" s="270"/>
      <c r="AJ484" s="270"/>
      <c r="AK484" s="270"/>
      <c r="AL484" s="270"/>
      <c r="AM484" s="270"/>
    </row>
    <row r="485" spans="2:39">
      <c r="B485" s="270"/>
      <c r="C485" s="270"/>
      <c r="D485" s="270"/>
      <c r="E485" s="270"/>
      <c r="F485" s="270"/>
      <c r="G485" s="270"/>
      <c r="H485" s="270"/>
      <c r="I485" s="270"/>
      <c r="J485" s="270"/>
      <c r="K485" s="270"/>
      <c r="L485" s="270"/>
      <c r="M485" s="270"/>
      <c r="N485" s="270"/>
      <c r="O485" s="270"/>
      <c r="P485" s="35"/>
      <c r="Q485" s="270"/>
      <c r="R485" s="35"/>
      <c r="S485" s="270"/>
      <c r="T485" s="35"/>
      <c r="U485" s="270"/>
      <c r="V485" s="270"/>
      <c r="W485" s="270"/>
      <c r="X485" s="270"/>
      <c r="Y485" s="270"/>
      <c r="Z485" s="270"/>
      <c r="AA485" s="270"/>
      <c r="AB485" s="270"/>
      <c r="AC485" s="270"/>
      <c r="AD485" s="270"/>
      <c r="AE485" s="270"/>
      <c r="AF485" s="270"/>
      <c r="AG485" s="270"/>
      <c r="AH485" s="270"/>
      <c r="AI485" s="270"/>
      <c r="AJ485" s="270"/>
      <c r="AK485" s="270"/>
      <c r="AL485" s="270"/>
      <c r="AM485" s="270"/>
    </row>
    <row r="486" spans="2:39">
      <c r="B486" s="270"/>
      <c r="C486" s="270"/>
      <c r="D486" s="270"/>
      <c r="E486" s="270"/>
      <c r="F486" s="270"/>
      <c r="G486" s="270"/>
      <c r="H486" s="270"/>
      <c r="I486" s="270"/>
      <c r="J486" s="270"/>
      <c r="K486" s="270"/>
      <c r="L486" s="270"/>
      <c r="M486" s="270"/>
      <c r="N486" s="270"/>
      <c r="O486" s="270"/>
      <c r="P486" s="35"/>
      <c r="Q486" s="270"/>
      <c r="R486" s="35"/>
      <c r="S486" s="270"/>
      <c r="T486" s="35"/>
      <c r="U486" s="270"/>
      <c r="V486" s="270"/>
      <c r="W486" s="270"/>
      <c r="X486" s="270"/>
      <c r="Y486" s="270"/>
      <c r="Z486" s="270"/>
      <c r="AA486" s="270"/>
      <c r="AB486" s="270"/>
      <c r="AC486" s="270"/>
      <c r="AD486" s="270"/>
      <c r="AE486" s="270"/>
      <c r="AF486" s="270"/>
      <c r="AG486" s="270"/>
      <c r="AH486" s="270"/>
      <c r="AI486" s="270"/>
      <c r="AJ486" s="270"/>
      <c r="AK486" s="270"/>
      <c r="AL486" s="270"/>
      <c r="AM486" s="270"/>
    </row>
    <row r="487" spans="2:39">
      <c r="B487" s="270"/>
      <c r="C487" s="270"/>
      <c r="D487" s="270"/>
      <c r="E487" s="270"/>
      <c r="F487" s="270"/>
      <c r="G487" s="270"/>
      <c r="H487" s="270"/>
      <c r="I487" s="270"/>
      <c r="J487" s="270"/>
      <c r="K487" s="270"/>
      <c r="L487" s="270"/>
      <c r="M487" s="270"/>
      <c r="N487" s="270"/>
      <c r="O487" s="270"/>
      <c r="P487" s="35"/>
      <c r="Q487" s="270"/>
      <c r="R487" s="35"/>
      <c r="S487" s="270"/>
      <c r="T487" s="35"/>
      <c r="U487" s="270"/>
      <c r="V487" s="270"/>
      <c r="W487" s="270"/>
      <c r="X487" s="270"/>
      <c r="Y487" s="270"/>
      <c r="Z487" s="270"/>
      <c r="AA487" s="270"/>
      <c r="AB487" s="270"/>
      <c r="AC487" s="270"/>
      <c r="AD487" s="270"/>
      <c r="AE487" s="270"/>
      <c r="AF487" s="270"/>
      <c r="AG487" s="270"/>
      <c r="AH487" s="270"/>
      <c r="AI487" s="270"/>
      <c r="AJ487" s="270"/>
      <c r="AK487" s="270"/>
      <c r="AL487" s="270"/>
      <c r="AM487" s="270"/>
    </row>
    <row r="488" spans="2:39">
      <c r="B488" s="270"/>
      <c r="C488" s="270"/>
      <c r="D488" s="270"/>
      <c r="E488" s="270"/>
      <c r="F488" s="270"/>
      <c r="G488" s="270"/>
      <c r="H488" s="270"/>
      <c r="I488" s="270"/>
      <c r="J488" s="270"/>
      <c r="K488" s="270"/>
      <c r="L488" s="270"/>
      <c r="M488" s="270"/>
      <c r="N488" s="270"/>
      <c r="O488" s="270"/>
      <c r="P488" s="35"/>
      <c r="Q488" s="270"/>
      <c r="R488" s="35"/>
      <c r="S488" s="270"/>
      <c r="T488" s="35"/>
      <c r="U488" s="270"/>
      <c r="V488" s="270"/>
      <c r="W488" s="270"/>
      <c r="X488" s="270"/>
      <c r="Y488" s="270"/>
      <c r="Z488" s="270"/>
      <c r="AA488" s="270"/>
      <c r="AB488" s="270"/>
      <c r="AC488" s="270"/>
      <c r="AD488" s="270"/>
      <c r="AE488" s="270"/>
      <c r="AF488" s="270"/>
      <c r="AG488" s="270"/>
      <c r="AH488" s="270"/>
      <c r="AI488" s="270"/>
      <c r="AJ488" s="270"/>
      <c r="AK488" s="270"/>
      <c r="AL488" s="270"/>
      <c r="AM488" s="270"/>
    </row>
    <row r="489" spans="2:39">
      <c r="B489" s="270"/>
      <c r="C489" s="270"/>
      <c r="D489" s="270"/>
      <c r="E489" s="270"/>
      <c r="F489" s="270"/>
      <c r="G489" s="270"/>
      <c r="H489" s="270"/>
      <c r="I489" s="270"/>
      <c r="J489" s="270"/>
      <c r="K489" s="270"/>
      <c r="L489" s="270"/>
      <c r="M489" s="270"/>
      <c r="N489" s="270"/>
      <c r="O489" s="270"/>
      <c r="P489" s="35"/>
      <c r="Q489" s="270"/>
      <c r="R489" s="35"/>
      <c r="S489" s="270"/>
      <c r="T489" s="35"/>
      <c r="U489" s="270"/>
      <c r="V489" s="270"/>
      <c r="W489" s="270"/>
      <c r="X489" s="270"/>
      <c r="Y489" s="270"/>
      <c r="Z489" s="270"/>
      <c r="AA489" s="270"/>
      <c r="AB489" s="270"/>
      <c r="AC489" s="270"/>
      <c r="AD489" s="270"/>
      <c r="AE489" s="270"/>
      <c r="AF489" s="270"/>
      <c r="AG489" s="270"/>
      <c r="AH489" s="270"/>
      <c r="AI489" s="270"/>
      <c r="AJ489" s="270"/>
      <c r="AK489" s="270"/>
      <c r="AL489" s="270"/>
      <c r="AM489" s="270"/>
    </row>
    <row r="490" spans="2:39">
      <c r="B490" s="270"/>
      <c r="C490" s="270"/>
      <c r="D490" s="270"/>
      <c r="E490" s="270"/>
      <c r="F490" s="270"/>
      <c r="G490" s="270"/>
      <c r="H490" s="270"/>
      <c r="I490" s="270"/>
      <c r="J490" s="270"/>
      <c r="K490" s="270"/>
      <c r="L490" s="270"/>
      <c r="M490" s="270"/>
      <c r="N490" s="270"/>
      <c r="O490" s="270"/>
      <c r="P490" s="35"/>
      <c r="Q490" s="270"/>
      <c r="R490" s="35"/>
      <c r="S490" s="270"/>
      <c r="T490" s="35"/>
      <c r="U490" s="270"/>
      <c r="V490" s="270"/>
      <c r="W490" s="270"/>
      <c r="X490" s="270"/>
      <c r="Y490" s="270"/>
      <c r="Z490" s="270"/>
      <c r="AA490" s="270"/>
      <c r="AB490" s="270"/>
      <c r="AC490" s="270"/>
      <c r="AD490" s="270"/>
      <c r="AE490" s="270"/>
      <c r="AF490" s="270"/>
      <c r="AG490" s="270"/>
      <c r="AH490" s="270"/>
      <c r="AI490" s="270"/>
      <c r="AJ490" s="270"/>
      <c r="AK490" s="270"/>
      <c r="AL490" s="270"/>
      <c r="AM490" s="270"/>
    </row>
    <row r="491" spans="2:39">
      <c r="B491" s="270"/>
      <c r="C491" s="270"/>
      <c r="D491" s="270"/>
      <c r="E491" s="270"/>
      <c r="F491" s="270"/>
      <c r="G491" s="270"/>
      <c r="H491" s="270"/>
      <c r="I491" s="270"/>
      <c r="J491" s="270"/>
      <c r="K491" s="270"/>
      <c r="L491" s="270"/>
      <c r="M491" s="270"/>
      <c r="N491" s="270"/>
      <c r="O491" s="270"/>
      <c r="P491" s="35"/>
      <c r="Q491" s="270"/>
      <c r="R491" s="35"/>
      <c r="S491" s="270"/>
      <c r="T491" s="35"/>
      <c r="U491" s="270"/>
      <c r="V491" s="270"/>
      <c r="W491" s="270"/>
      <c r="X491" s="270"/>
      <c r="Y491" s="270"/>
      <c r="Z491" s="270"/>
      <c r="AA491" s="270"/>
      <c r="AB491" s="270"/>
      <c r="AC491" s="270"/>
      <c r="AD491" s="270"/>
      <c r="AE491" s="270"/>
      <c r="AF491" s="270"/>
      <c r="AG491" s="270"/>
      <c r="AH491" s="270"/>
      <c r="AI491" s="270"/>
      <c r="AJ491" s="270"/>
      <c r="AK491" s="270"/>
      <c r="AL491" s="270"/>
      <c r="AM491" s="270"/>
    </row>
    <row r="492" spans="2:39">
      <c r="B492" s="270"/>
      <c r="C492" s="270"/>
      <c r="D492" s="270"/>
      <c r="E492" s="270"/>
      <c r="F492" s="270"/>
      <c r="G492" s="270"/>
      <c r="H492" s="270"/>
      <c r="I492" s="270"/>
      <c r="J492" s="270"/>
      <c r="K492" s="270"/>
      <c r="L492" s="270"/>
      <c r="M492" s="270"/>
      <c r="N492" s="270"/>
      <c r="O492" s="270"/>
      <c r="P492" s="35"/>
      <c r="Q492" s="270"/>
      <c r="R492" s="35"/>
      <c r="S492" s="270"/>
      <c r="T492" s="35"/>
      <c r="U492" s="270"/>
      <c r="V492" s="270"/>
      <c r="W492" s="270"/>
      <c r="X492" s="270"/>
      <c r="Y492" s="270"/>
      <c r="Z492" s="270"/>
      <c r="AA492" s="270"/>
      <c r="AB492" s="270"/>
      <c r="AC492" s="270"/>
      <c r="AD492" s="270"/>
      <c r="AE492" s="270"/>
      <c r="AF492" s="270"/>
      <c r="AG492" s="270"/>
      <c r="AH492" s="270"/>
      <c r="AI492" s="270"/>
      <c r="AJ492" s="270"/>
      <c r="AK492" s="270"/>
      <c r="AL492" s="270"/>
      <c r="AM492" s="270"/>
    </row>
    <row r="493" spans="2:39">
      <c r="B493" s="270"/>
      <c r="C493" s="270"/>
      <c r="D493" s="270"/>
      <c r="E493" s="270"/>
      <c r="F493" s="270"/>
      <c r="G493" s="270"/>
      <c r="H493" s="270"/>
      <c r="I493" s="270"/>
      <c r="J493" s="270"/>
      <c r="K493" s="270"/>
      <c r="L493" s="270"/>
      <c r="M493" s="270"/>
      <c r="N493" s="270"/>
      <c r="O493" s="270"/>
      <c r="P493" s="35"/>
      <c r="Q493" s="270"/>
      <c r="R493" s="35"/>
      <c r="S493" s="270"/>
      <c r="T493" s="35"/>
      <c r="U493" s="270"/>
      <c r="V493" s="270"/>
      <c r="W493" s="270"/>
      <c r="X493" s="270"/>
      <c r="Y493" s="270"/>
      <c r="Z493" s="270"/>
      <c r="AA493" s="270"/>
      <c r="AB493" s="270"/>
      <c r="AC493" s="270"/>
      <c r="AD493" s="270"/>
      <c r="AE493" s="270"/>
      <c r="AF493" s="270"/>
      <c r="AG493" s="270"/>
      <c r="AH493" s="270"/>
      <c r="AI493" s="270"/>
      <c r="AJ493" s="270"/>
      <c r="AK493" s="270"/>
      <c r="AL493" s="270"/>
      <c r="AM493" s="270"/>
    </row>
    <row r="494" spans="2:39">
      <c r="B494" s="270"/>
      <c r="C494" s="270"/>
      <c r="D494" s="270"/>
      <c r="E494" s="270"/>
      <c r="F494" s="270"/>
      <c r="G494" s="270"/>
      <c r="H494" s="270"/>
      <c r="I494" s="270"/>
      <c r="J494" s="270"/>
      <c r="K494" s="270"/>
      <c r="L494" s="270"/>
      <c r="M494" s="270"/>
      <c r="N494" s="270"/>
      <c r="O494" s="270"/>
      <c r="P494" s="35"/>
      <c r="Q494" s="270"/>
      <c r="R494" s="35"/>
      <c r="S494" s="270"/>
      <c r="T494" s="35"/>
      <c r="U494" s="270"/>
      <c r="V494" s="270"/>
      <c r="W494" s="270"/>
      <c r="X494" s="270"/>
      <c r="Y494" s="270"/>
      <c r="Z494" s="270"/>
      <c r="AA494" s="270"/>
      <c r="AB494" s="270"/>
      <c r="AC494" s="270"/>
      <c r="AD494" s="270"/>
      <c r="AE494" s="270"/>
      <c r="AF494" s="270"/>
      <c r="AG494" s="270"/>
      <c r="AH494" s="270"/>
      <c r="AI494" s="270"/>
      <c r="AJ494" s="270"/>
      <c r="AK494" s="270"/>
      <c r="AL494" s="270"/>
      <c r="AM494" s="270"/>
    </row>
    <row r="495" spans="2:39">
      <c r="B495" s="270"/>
      <c r="C495" s="270"/>
      <c r="D495" s="270"/>
      <c r="E495" s="270"/>
      <c r="F495" s="270"/>
      <c r="G495" s="270"/>
      <c r="H495" s="270"/>
      <c r="I495" s="270"/>
      <c r="J495" s="270"/>
      <c r="K495" s="270"/>
      <c r="L495" s="270"/>
      <c r="M495" s="270"/>
      <c r="N495" s="270"/>
      <c r="O495" s="270"/>
      <c r="P495" s="35"/>
      <c r="Q495" s="270"/>
      <c r="R495" s="35"/>
      <c r="S495" s="270"/>
      <c r="T495" s="35"/>
      <c r="U495" s="270"/>
      <c r="V495" s="270"/>
      <c r="W495" s="270"/>
      <c r="X495" s="270"/>
      <c r="Y495" s="270"/>
      <c r="Z495" s="270"/>
      <c r="AA495" s="270"/>
      <c r="AB495" s="270"/>
      <c r="AC495" s="270"/>
      <c r="AD495" s="270"/>
      <c r="AE495" s="270"/>
      <c r="AF495" s="270"/>
      <c r="AG495" s="270"/>
      <c r="AH495" s="270"/>
      <c r="AI495" s="270"/>
      <c r="AJ495" s="270"/>
      <c r="AK495" s="270"/>
      <c r="AL495" s="270"/>
      <c r="AM495" s="270"/>
    </row>
    <row r="496" spans="2:39">
      <c r="B496" s="270"/>
      <c r="C496" s="270"/>
      <c r="D496" s="270"/>
      <c r="E496" s="270"/>
      <c r="F496" s="270"/>
      <c r="G496" s="270"/>
      <c r="H496" s="270"/>
      <c r="I496" s="270"/>
      <c r="J496" s="270"/>
      <c r="K496" s="270"/>
      <c r="L496" s="270"/>
      <c r="M496" s="270"/>
      <c r="N496" s="270"/>
      <c r="O496" s="270"/>
      <c r="P496" s="35"/>
      <c r="Q496" s="270"/>
      <c r="R496" s="35"/>
      <c r="S496" s="270"/>
      <c r="T496" s="35"/>
      <c r="U496" s="270"/>
      <c r="V496" s="270"/>
      <c r="W496" s="270"/>
      <c r="X496" s="270"/>
      <c r="Y496" s="270"/>
      <c r="Z496" s="270"/>
      <c r="AA496" s="270"/>
      <c r="AB496" s="270"/>
      <c r="AC496" s="270"/>
      <c r="AD496" s="270"/>
      <c r="AE496" s="270"/>
      <c r="AF496" s="270"/>
      <c r="AG496" s="270"/>
      <c r="AH496" s="270"/>
      <c r="AI496" s="270"/>
      <c r="AJ496" s="270"/>
      <c r="AK496" s="270"/>
      <c r="AL496" s="270"/>
      <c r="AM496" s="270"/>
    </row>
    <row r="497" spans="2:39">
      <c r="B497" s="270"/>
      <c r="C497" s="270"/>
      <c r="D497" s="270"/>
      <c r="E497" s="270"/>
      <c r="F497" s="270"/>
      <c r="G497" s="270"/>
      <c r="H497" s="270"/>
      <c r="I497" s="270"/>
      <c r="J497" s="270"/>
      <c r="K497" s="270"/>
      <c r="L497" s="270"/>
      <c r="M497" s="270"/>
      <c r="N497" s="270"/>
      <c r="O497" s="270"/>
      <c r="P497" s="35"/>
      <c r="Q497" s="270"/>
      <c r="R497" s="35"/>
      <c r="S497" s="270"/>
      <c r="T497" s="35"/>
      <c r="U497" s="270"/>
      <c r="V497" s="270"/>
      <c r="W497" s="270"/>
      <c r="X497" s="270"/>
      <c r="Y497" s="270"/>
      <c r="Z497" s="270"/>
      <c r="AA497" s="270"/>
      <c r="AB497" s="270"/>
      <c r="AC497" s="270"/>
      <c r="AD497" s="270"/>
      <c r="AE497" s="270"/>
      <c r="AF497" s="270"/>
      <c r="AG497" s="270"/>
      <c r="AH497" s="270"/>
      <c r="AI497" s="270"/>
      <c r="AJ497" s="270"/>
      <c r="AK497" s="270"/>
      <c r="AL497" s="270"/>
      <c r="AM497" s="270"/>
    </row>
    <row r="498" spans="2:39">
      <c r="B498" s="270"/>
      <c r="C498" s="270"/>
      <c r="D498" s="270"/>
      <c r="E498" s="270"/>
      <c r="F498" s="270"/>
      <c r="G498" s="270"/>
      <c r="H498" s="270"/>
      <c r="I498" s="270"/>
      <c r="J498" s="270"/>
      <c r="K498" s="270"/>
      <c r="L498" s="270"/>
      <c r="M498" s="270"/>
      <c r="N498" s="270"/>
      <c r="O498" s="270"/>
      <c r="P498" s="35"/>
      <c r="Q498" s="270"/>
      <c r="R498" s="35"/>
      <c r="S498" s="270"/>
      <c r="T498" s="35"/>
      <c r="U498" s="270"/>
      <c r="V498" s="270"/>
      <c r="W498" s="270"/>
      <c r="X498" s="270"/>
      <c r="Y498" s="270"/>
      <c r="Z498" s="270"/>
      <c r="AA498" s="270"/>
      <c r="AB498" s="270"/>
      <c r="AC498" s="270"/>
      <c r="AD498" s="270"/>
      <c r="AE498" s="270"/>
      <c r="AF498" s="270"/>
      <c r="AG498" s="270"/>
      <c r="AH498" s="270"/>
      <c r="AI498" s="270"/>
      <c r="AJ498" s="270"/>
      <c r="AK498" s="270"/>
      <c r="AL498" s="270"/>
      <c r="AM498" s="270"/>
    </row>
    <row r="499" spans="2:39">
      <c r="B499" s="270"/>
      <c r="C499" s="270"/>
      <c r="D499" s="270"/>
      <c r="E499" s="270"/>
      <c r="F499" s="270"/>
      <c r="G499" s="270"/>
      <c r="H499" s="270"/>
      <c r="I499" s="270"/>
      <c r="J499" s="270"/>
      <c r="K499" s="270"/>
      <c r="L499" s="270"/>
      <c r="M499" s="270"/>
      <c r="N499" s="270"/>
      <c r="O499" s="270"/>
      <c r="P499" s="35"/>
      <c r="Q499" s="270"/>
      <c r="R499" s="35"/>
      <c r="S499" s="270"/>
      <c r="T499" s="35"/>
      <c r="U499" s="270"/>
      <c r="V499" s="270"/>
      <c r="W499" s="270"/>
      <c r="X499" s="270"/>
      <c r="Y499" s="270"/>
      <c r="Z499" s="270"/>
      <c r="AA499" s="270"/>
      <c r="AB499" s="270"/>
      <c r="AC499" s="270"/>
      <c r="AD499" s="270"/>
      <c r="AE499" s="270"/>
      <c r="AF499" s="270"/>
      <c r="AG499" s="270"/>
      <c r="AH499" s="270"/>
      <c r="AI499" s="270"/>
      <c r="AJ499" s="270"/>
      <c r="AK499" s="270"/>
      <c r="AL499" s="270"/>
      <c r="AM499" s="270"/>
    </row>
    <row r="500" spans="2:39">
      <c r="B500" s="270"/>
      <c r="C500" s="270"/>
      <c r="D500" s="270"/>
      <c r="E500" s="270"/>
      <c r="F500" s="270"/>
      <c r="G500" s="270"/>
      <c r="H500" s="270"/>
      <c r="I500" s="270"/>
      <c r="J500" s="270"/>
      <c r="K500" s="270"/>
      <c r="L500" s="270"/>
      <c r="M500" s="270"/>
      <c r="N500" s="270"/>
      <c r="O500" s="270"/>
      <c r="P500" s="35"/>
      <c r="Q500" s="270"/>
      <c r="R500" s="35"/>
      <c r="S500" s="270"/>
      <c r="T500" s="35"/>
      <c r="U500" s="270"/>
      <c r="V500" s="270"/>
      <c r="W500" s="270"/>
      <c r="X500" s="270"/>
      <c r="Y500" s="270"/>
      <c r="Z500" s="270"/>
      <c r="AA500" s="270"/>
      <c r="AB500" s="270"/>
      <c r="AC500" s="270"/>
      <c r="AD500" s="270"/>
      <c r="AE500" s="270"/>
      <c r="AF500" s="270"/>
      <c r="AG500" s="270"/>
      <c r="AH500" s="270"/>
      <c r="AI500" s="270"/>
      <c r="AJ500" s="270"/>
      <c r="AK500" s="270"/>
      <c r="AL500" s="270"/>
      <c r="AM500" s="270"/>
    </row>
    <row r="501" spans="2:39">
      <c r="B501" s="270"/>
      <c r="C501" s="270"/>
      <c r="D501" s="270"/>
      <c r="E501" s="270"/>
      <c r="F501" s="270"/>
      <c r="G501" s="270"/>
      <c r="H501" s="270"/>
      <c r="I501" s="270"/>
      <c r="J501" s="270"/>
      <c r="K501" s="270"/>
      <c r="L501" s="270"/>
      <c r="M501" s="270"/>
      <c r="N501" s="270"/>
      <c r="O501" s="270"/>
      <c r="P501" s="35"/>
      <c r="Q501" s="270"/>
      <c r="R501" s="35"/>
      <c r="S501" s="270"/>
      <c r="T501" s="35"/>
      <c r="U501" s="270"/>
      <c r="V501" s="270"/>
      <c r="W501" s="270"/>
      <c r="X501" s="270"/>
      <c r="Y501" s="270"/>
      <c r="Z501" s="270"/>
      <c r="AA501" s="270"/>
      <c r="AB501" s="270"/>
      <c r="AC501" s="270"/>
      <c r="AD501" s="270"/>
      <c r="AE501" s="270"/>
      <c r="AF501" s="270"/>
      <c r="AG501" s="270"/>
      <c r="AH501" s="270"/>
      <c r="AI501" s="270"/>
      <c r="AJ501" s="270"/>
      <c r="AK501" s="270"/>
      <c r="AL501" s="270"/>
      <c r="AM501" s="270"/>
    </row>
    <row r="502" spans="2:39">
      <c r="B502" s="270"/>
      <c r="C502" s="270"/>
      <c r="D502" s="270"/>
      <c r="E502" s="270"/>
      <c r="F502" s="270"/>
      <c r="G502" s="270"/>
      <c r="H502" s="270"/>
      <c r="I502" s="270"/>
      <c r="J502" s="270"/>
      <c r="K502" s="270"/>
      <c r="L502" s="270"/>
      <c r="M502" s="270"/>
      <c r="N502" s="270"/>
      <c r="O502" s="270"/>
      <c r="P502" s="35"/>
      <c r="Q502" s="270"/>
      <c r="R502" s="35"/>
      <c r="S502" s="270"/>
      <c r="T502" s="35"/>
      <c r="U502" s="270"/>
      <c r="V502" s="270"/>
      <c r="W502" s="270"/>
      <c r="X502" s="270"/>
      <c r="Y502" s="270"/>
      <c r="Z502" s="270"/>
      <c r="AA502" s="270"/>
      <c r="AB502" s="270"/>
      <c r="AC502" s="270"/>
      <c r="AD502" s="270"/>
      <c r="AE502" s="270"/>
      <c r="AF502" s="270"/>
      <c r="AG502" s="270"/>
      <c r="AH502" s="270"/>
      <c r="AI502" s="270"/>
      <c r="AJ502" s="270"/>
      <c r="AK502" s="270"/>
      <c r="AL502" s="270"/>
      <c r="AM502" s="270"/>
    </row>
    <row r="503" spans="2:39">
      <c r="B503" s="270"/>
      <c r="C503" s="270"/>
      <c r="D503" s="270"/>
      <c r="E503" s="270"/>
      <c r="F503" s="270"/>
      <c r="G503" s="270"/>
      <c r="H503" s="270"/>
      <c r="I503" s="270"/>
      <c r="J503" s="270"/>
      <c r="K503" s="270"/>
      <c r="L503" s="270"/>
      <c r="M503" s="270"/>
      <c r="N503" s="270"/>
      <c r="O503" s="270"/>
      <c r="P503" s="35"/>
      <c r="Q503" s="270"/>
      <c r="R503" s="35"/>
      <c r="S503" s="270"/>
      <c r="T503" s="35"/>
      <c r="U503" s="270"/>
      <c r="V503" s="270"/>
      <c r="W503" s="270"/>
      <c r="X503" s="270"/>
      <c r="Y503" s="270"/>
      <c r="Z503" s="270"/>
      <c r="AA503" s="270"/>
      <c r="AB503" s="270"/>
      <c r="AC503" s="270"/>
      <c r="AD503" s="270"/>
      <c r="AE503" s="270"/>
      <c r="AF503" s="270"/>
      <c r="AG503" s="270"/>
      <c r="AH503" s="270"/>
      <c r="AI503" s="270"/>
      <c r="AJ503" s="270"/>
      <c r="AK503" s="270"/>
      <c r="AL503" s="270"/>
      <c r="AM503" s="270"/>
    </row>
    <row r="504" spans="2:39">
      <c r="B504" s="270"/>
      <c r="C504" s="270"/>
      <c r="D504" s="270"/>
      <c r="E504" s="270"/>
      <c r="F504" s="270"/>
      <c r="G504" s="270"/>
      <c r="H504" s="270"/>
      <c r="I504" s="270"/>
      <c r="J504" s="270"/>
      <c r="K504" s="270"/>
      <c r="L504" s="270"/>
      <c r="M504" s="270"/>
      <c r="N504" s="270"/>
      <c r="O504" s="270"/>
      <c r="P504" s="35"/>
      <c r="Q504" s="270"/>
      <c r="R504" s="35"/>
      <c r="S504" s="270"/>
      <c r="T504" s="35"/>
      <c r="U504" s="270"/>
      <c r="V504" s="270"/>
      <c r="W504" s="270"/>
      <c r="X504" s="270"/>
      <c r="Y504" s="270"/>
      <c r="Z504" s="270"/>
      <c r="AA504" s="270"/>
      <c r="AB504" s="270"/>
      <c r="AC504" s="270"/>
      <c r="AD504" s="270"/>
      <c r="AE504" s="270"/>
      <c r="AF504" s="270"/>
      <c r="AG504" s="270"/>
      <c r="AH504" s="270"/>
      <c r="AI504" s="270"/>
      <c r="AJ504" s="270"/>
      <c r="AK504" s="270"/>
      <c r="AL504" s="270"/>
      <c r="AM504" s="270"/>
    </row>
    <row r="505" spans="2:39">
      <c r="B505" s="270"/>
      <c r="C505" s="270"/>
      <c r="D505" s="270"/>
      <c r="E505" s="270"/>
      <c r="F505" s="270"/>
      <c r="G505" s="270"/>
      <c r="H505" s="270"/>
      <c r="I505" s="270"/>
      <c r="J505" s="270"/>
      <c r="K505" s="270"/>
      <c r="L505" s="270"/>
      <c r="M505" s="270"/>
      <c r="N505" s="270"/>
      <c r="O505" s="270"/>
      <c r="P505" s="35"/>
      <c r="Q505" s="270"/>
      <c r="R505" s="35"/>
      <c r="S505" s="270"/>
      <c r="T505" s="35"/>
      <c r="U505" s="270"/>
      <c r="V505" s="270"/>
      <c r="W505" s="270"/>
      <c r="X505" s="270"/>
      <c r="Y505" s="270"/>
      <c r="Z505" s="270"/>
      <c r="AA505" s="270"/>
      <c r="AB505" s="270"/>
      <c r="AC505" s="270"/>
      <c r="AD505" s="270"/>
      <c r="AE505" s="270"/>
      <c r="AF505" s="270"/>
      <c r="AG505" s="270"/>
      <c r="AH505" s="270"/>
      <c r="AI505" s="270"/>
      <c r="AJ505" s="270"/>
      <c r="AK505" s="270"/>
      <c r="AL505" s="270"/>
      <c r="AM505" s="270"/>
    </row>
    <row r="506" spans="2:39">
      <c r="B506" s="270"/>
      <c r="C506" s="270"/>
      <c r="D506" s="270"/>
      <c r="E506" s="270"/>
      <c r="F506" s="270"/>
      <c r="G506" s="270"/>
      <c r="H506" s="270"/>
      <c r="I506" s="270"/>
      <c r="J506" s="270"/>
      <c r="K506" s="270"/>
      <c r="L506" s="270"/>
      <c r="M506" s="270"/>
      <c r="N506" s="270"/>
      <c r="O506" s="270"/>
      <c r="P506" s="35"/>
      <c r="Q506" s="270"/>
      <c r="R506" s="35"/>
      <c r="S506" s="270"/>
      <c r="T506" s="35"/>
      <c r="U506" s="270"/>
      <c r="V506" s="270"/>
      <c r="W506" s="270"/>
      <c r="X506" s="270"/>
      <c r="Y506" s="270"/>
      <c r="Z506" s="270"/>
      <c r="AA506" s="270"/>
      <c r="AB506" s="270"/>
      <c r="AC506" s="270"/>
      <c r="AD506" s="270"/>
      <c r="AE506" s="270"/>
      <c r="AF506" s="270"/>
      <c r="AG506" s="270"/>
      <c r="AH506" s="270"/>
      <c r="AI506" s="270"/>
      <c r="AJ506" s="270"/>
      <c r="AK506" s="270"/>
      <c r="AL506" s="270"/>
      <c r="AM506" s="270"/>
    </row>
    <row r="507" spans="2:39">
      <c r="B507" s="270"/>
      <c r="C507" s="270"/>
      <c r="D507" s="270"/>
      <c r="E507" s="270"/>
      <c r="F507" s="270"/>
      <c r="G507" s="270"/>
      <c r="H507" s="270"/>
      <c r="I507" s="270"/>
      <c r="J507" s="270"/>
      <c r="K507" s="270"/>
      <c r="L507" s="270"/>
      <c r="M507" s="270"/>
      <c r="N507" s="270"/>
      <c r="O507" s="270"/>
      <c r="P507" s="35"/>
      <c r="Q507" s="270"/>
      <c r="R507" s="35"/>
      <c r="S507" s="270"/>
      <c r="T507" s="35"/>
      <c r="U507" s="270"/>
      <c r="V507" s="270"/>
      <c r="W507" s="270"/>
      <c r="X507" s="270"/>
      <c r="Y507" s="270"/>
      <c r="Z507" s="270"/>
      <c r="AA507" s="270"/>
      <c r="AB507" s="270"/>
      <c r="AC507" s="270"/>
      <c r="AD507" s="270"/>
      <c r="AE507" s="270"/>
      <c r="AF507" s="270"/>
      <c r="AG507" s="270"/>
      <c r="AH507" s="270"/>
      <c r="AI507" s="270"/>
      <c r="AJ507" s="270"/>
      <c r="AK507" s="270"/>
      <c r="AL507" s="270"/>
      <c r="AM507" s="270"/>
    </row>
    <row r="508" spans="2:39">
      <c r="B508" s="270"/>
      <c r="C508" s="270"/>
      <c r="D508" s="270"/>
      <c r="E508" s="270"/>
      <c r="F508" s="270"/>
      <c r="G508" s="270"/>
      <c r="H508" s="270"/>
      <c r="I508" s="270"/>
      <c r="J508" s="270"/>
      <c r="K508" s="270"/>
      <c r="L508" s="270"/>
      <c r="M508" s="270"/>
      <c r="N508" s="270"/>
      <c r="O508" s="270"/>
      <c r="P508" s="35"/>
      <c r="Q508" s="270"/>
      <c r="R508" s="35"/>
      <c r="S508" s="270"/>
      <c r="T508" s="35"/>
      <c r="U508" s="270"/>
      <c r="V508" s="270"/>
      <c r="W508" s="270"/>
      <c r="X508" s="270"/>
      <c r="Y508" s="270"/>
      <c r="Z508" s="270"/>
      <c r="AA508" s="270"/>
      <c r="AB508" s="270"/>
      <c r="AC508" s="270"/>
      <c r="AD508" s="270"/>
      <c r="AE508" s="270"/>
      <c r="AF508" s="270"/>
      <c r="AG508" s="270"/>
      <c r="AH508" s="270"/>
      <c r="AI508" s="270"/>
      <c r="AJ508" s="270"/>
      <c r="AK508" s="270"/>
      <c r="AL508" s="270"/>
      <c r="AM508" s="270"/>
    </row>
    <row r="509" spans="2:39">
      <c r="B509" s="270"/>
      <c r="C509" s="270"/>
      <c r="D509" s="270"/>
      <c r="E509" s="270"/>
      <c r="F509" s="270"/>
      <c r="G509" s="270"/>
      <c r="H509" s="270"/>
      <c r="I509" s="270"/>
      <c r="J509" s="270"/>
      <c r="K509" s="270"/>
      <c r="L509" s="270"/>
      <c r="M509" s="270"/>
      <c r="N509" s="270"/>
      <c r="O509" s="270"/>
      <c r="P509" s="35"/>
      <c r="Q509" s="270"/>
      <c r="R509" s="35"/>
      <c r="S509" s="270"/>
      <c r="T509" s="35"/>
      <c r="U509" s="270"/>
      <c r="V509" s="270"/>
      <c r="W509" s="270"/>
      <c r="X509" s="270"/>
      <c r="Y509" s="270"/>
      <c r="Z509" s="270"/>
      <c r="AA509" s="270"/>
      <c r="AB509" s="270"/>
      <c r="AC509" s="270"/>
      <c r="AD509" s="270"/>
      <c r="AE509" s="270"/>
      <c r="AF509" s="270"/>
      <c r="AG509" s="270"/>
      <c r="AH509" s="270"/>
      <c r="AI509" s="270"/>
      <c r="AJ509" s="270"/>
      <c r="AK509" s="270"/>
      <c r="AL509" s="270"/>
      <c r="AM509" s="270"/>
    </row>
    <row r="510" spans="2:39">
      <c r="B510" s="270"/>
      <c r="C510" s="270"/>
      <c r="D510" s="270"/>
      <c r="E510" s="270"/>
      <c r="F510" s="270"/>
      <c r="G510" s="270"/>
      <c r="H510" s="270"/>
      <c r="I510" s="270"/>
      <c r="J510" s="270"/>
      <c r="K510" s="270"/>
      <c r="L510" s="270"/>
      <c r="M510" s="270"/>
      <c r="N510" s="270"/>
      <c r="O510" s="270"/>
      <c r="P510" s="35"/>
      <c r="Q510" s="270"/>
      <c r="R510" s="35"/>
      <c r="S510" s="270"/>
      <c r="T510" s="35"/>
      <c r="U510" s="270"/>
      <c r="V510" s="270"/>
      <c r="W510" s="270"/>
      <c r="X510" s="270"/>
      <c r="Y510" s="270"/>
      <c r="Z510" s="270"/>
      <c r="AA510" s="270"/>
      <c r="AB510" s="270"/>
      <c r="AC510" s="270"/>
      <c r="AD510" s="270"/>
      <c r="AE510" s="270"/>
      <c r="AF510" s="270"/>
      <c r="AG510" s="270"/>
      <c r="AH510" s="270"/>
      <c r="AI510" s="270"/>
      <c r="AJ510" s="270"/>
      <c r="AK510" s="270"/>
      <c r="AL510" s="270"/>
      <c r="AM510" s="270"/>
    </row>
    <row r="511" spans="2:39">
      <c r="B511" s="270"/>
      <c r="C511" s="270"/>
      <c r="D511" s="270"/>
      <c r="E511" s="270"/>
      <c r="F511" s="270"/>
      <c r="G511" s="270"/>
      <c r="H511" s="270"/>
      <c r="I511" s="270"/>
      <c r="J511" s="270"/>
      <c r="K511" s="270"/>
      <c r="L511" s="270"/>
      <c r="M511" s="270"/>
      <c r="N511" s="270"/>
      <c r="O511" s="270"/>
      <c r="P511" s="35"/>
      <c r="Q511" s="270"/>
      <c r="R511" s="35"/>
      <c r="S511" s="270"/>
      <c r="T511" s="35"/>
      <c r="U511" s="270"/>
      <c r="V511" s="270"/>
      <c r="W511" s="270"/>
      <c r="X511" s="270"/>
      <c r="Y511" s="270"/>
      <c r="Z511" s="270"/>
      <c r="AA511" s="270"/>
      <c r="AB511" s="270"/>
      <c r="AC511" s="270"/>
      <c r="AD511" s="270"/>
      <c r="AE511" s="270"/>
      <c r="AF511" s="270"/>
      <c r="AG511" s="270"/>
      <c r="AH511" s="270"/>
      <c r="AI511" s="270"/>
      <c r="AJ511" s="270"/>
      <c r="AK511" s="270"/>
      <c r="AL511" s="270"/>
      <c r="AM511" s="270"/>
    </row>
    <row r="512" spans="2:39">
      <c r="B512" s="270"/>
      <c r="C512" s="270"/>
      <c r="D512" s="270"/>
      <c r="E512" s="270"/>
      <c r="F512" s="270"/>
      <c r="G512" s="270"/>
      <c r="H512" s="270"/>
      <c r="I512" s="270"/>
      <c r="J512" s="270"/>
      <c r="K512" s="270"/>
      <c r="L512" s="270"/>
      <c r="M512" s="270"/>
      <c r="N512" s="270"/>
      <c r="O512" s="270"/>
      <c r="P512" s="35"/>
      <c r="Q512" s="270"/>
      <c r="R512" s="35"/>
      <c r="S512" s="270"/>
      <c r="T512" s="35"/>
      <c r="U512" s="270"/>
      <c r="V512" s="270"/>
      <c r="W512" s="270"/>
      <c r="X512" s="270"/>
      <c r="Y512" s="270"/>
      <c r="Z512" s="270"/>
      <c r="AA512" s="270"/>
      <c r="AB512" s="270"/>
      <c r="AC512" s="270"/>
      <c r="AD512" s="270"/>
      <c r="AE512" s="270"/>
      <c r="AF512" s="270"/>
      <c r="AG512" s="270"/>
      <c r="AH512" s="270"/>
      <c r="AI512" s="270"/>
      <c r="AJ512" s="270"/>
      <c r="AK512" s="270"/>
      <c r="AL512" s="270"/>
      <c r="AM512" s="270"/>
    </row>
    <row r="513" spans="2:39">
      <c r="B513" s="270"/>
      <c r="C513" s="270"/>
      <c r="D513" s="270"/>
      <c r="E513" s="270"/>
      <c r="F513" s="270"/>
      <c r="G513" s="270"/>
      <c r="H513" s="270"/>
      <c r="I513" s="270"/>
      <c r="J513" s="270"/>
      <c r="K513" s="270"/>
      <c r="L513" s="270"/>
      <c r="M513" s="270"/>
      <c r="N513" s="270"/>
      <c r="O513" s="270"/>
      <c r="P513" s="35"/>
      <c r="Q513" s="270"/>
      <c r="R513" s="35"/>
      <c r="S513" s="270"/>
      <c r="T513" s="35"/>
      <c r="U513" s="270"/>
      <c r="V513" s="270"/>
      <c r="W513" s="270"/>
      <c r="X513" s="270"/>
      <c r="Y513" s="270"/>
      <c r="Z513" s="270"/>
      <c r="AA513" s="270"/>
      <c r="AB513" s="270"/>
      <c r="AC513" s="270"/>
      <c r="AD513" s="270"/>
      <c r="AE513" s="270"/>
      <c r="AF513" s="270"/>
      <c r="AG513" s="270"/>
      <c r="AH513" s="270"/>
      <c r="AI513" s="270"/>
      <c r="AJ513" s="270"/>
      <c r="AK513" s="270"/>
      <c r="AL513" s="270"/>
      <c r="AM513" s="270"/>
    </row>
    <row r="514" spans="2:39">
      <c r="B514" s="270"/>
      <c r="C514" s="270"/>
      <c r="D514" s="270"/>
      <c r="E514" s="270"/>
      <c r="F514" s="270"/>
      <c r="G514" s="270"/>
      <c r="H514" s="270"/>
      <c r="I514" s="270"/>
      <c r="J514" s="270"/>
      <c r="K514" s="270"/>
      <c r="L514" s="270"/>
      <c r="M514" s="270"/>
      <c r="N514" s="270"/>
      <c r="O514" s="270"/>
      <c r="P514" s="35"/>
      <c r="Q514" s="270"/>
      <c r="R514" s="35"/>
      <c r="S514" s="270"/>
      <c r="T514" s="35"/>
      <c r="U514" s="270"/>
      <c r="V514" s="270"/>
      <c r="W514" s="270"/>
      <c r="X514" s="270"/>
      <c r="Y514" s="270"/>
      <c r="Z514" s="270"/>
      <c r="AA514" s="270"/>
      <c r="AB514" s="270"/>
      <c r="AC514" s="270"/>
      <c r="AD514" s="270"/>
      <c r="AE514" s="270"/>
      <c r="AF514" s="270"/>
      <c r="AG514" s="270"/>
      <c r="AH514" s="270"/>
      <c r="AI514" s="270"/>
      <c r="AJ514" s="270"/>
      <c r="AK514" s="270"/>
      <c r="AL514" s="270"/>
      <c r="AM514" s="270"/>
    </row>
    <row r="515" spans="2:39">
      <c r="B515" s="270"/>
      <c r="C515" s="270"/>
      <c r="D515" s="270"/>
      <c r="E515" s="270"/>
      <c r="F515" s="270"/>
      <c r="G515" s="270"/>
      <c r="H515" s="270"/>
      <c r="I515" s="270"/>
      <c r="J515" s="270"/>
      <c r="K515" s="270"/>
      <c r="L515" s="270"/>
      <c r="M515" s="270"/>
      <c r="N515" s="270"/>
      <c r="O515" s="270"/>
      <c r="P515" s="35"/>
      <c r="Q515" s="270"/>
      <c r="R515" s="35"/>
      <c r="S515" s="270"/>
      <c r="T515" s="35"/>
      <c r="U515" s="270"/>
      <c r="V515" s="270"/>
      <c r="W515" s="270"/>
      <c r="X515" s="270"/>
      <c r="Y515" s="270"/>
      <c r="Z515" s="270"/>
      <c r="AA515" s="270"/>
      <c r="AB515" s="270"/>
      <c r="AC515" s="270"/>
      <c r="AD515" s="270"/>
      <c r="AE515" s="270"/>
      <c r="AF515" s="270"/>
      <c r="AG515" s="270"/>
      <c r="AH515" s="270"/>
      <c r="AI515" s="270"/>
      <c r="AJ515" s="270"/>
      <c r="AK515" s="270"/>
      <c r="AL515" s="270"/>
      <c r="AM515" s="270"/>
    </row>
    <row r="516" spans="2:39">
      <c r="B516" s="270"/>
      <c r="C516" s="270"/>
      <c r="D516" s="270"/>
      <c r="E516" s="270"/>
      <c r="F516" s="270"/>
      <c r="G516" s="270"/>
      <c r="H516" s="270"/>
      <c r="I516" s="270"/>
      <c r="J516" s="270"/>
      <c r="K516" s="270"/>
      <c r="L516" s="270"/>
      <c r="M516" s="270"/>
      <c r="N516" s="270"/>
      <c r="O516" s="270"/>
      <c r="P516" s="35"/>
      <c r="Q516" s="270"/>
      <c r="R516" s="35"/>
      <c r="S516" s="270"/>
      <c r="T516" s="35"/>
      <c r="U516" s="270"/>
      <c r="V516" s="270"/>
      <c r="W516" s="270"/>
      <c r="X516" s="270"/>
      <c r="Y516" s="270"/>
      <c r="Z516" s="270"/>
      <c r="AA516" s="270"/>
      <c r="AB516" s="270"/>
      <c r="AC516" s="270"/>
      <c r="AD516" s="270"/>
      <c r="AE516" s="270"/>
      <c r="AF516" s="270"/>
      <c r="AG516" s="270"/>
      <c r="AH516" s="270"/>
      <c r="AI516" s="270"/>
      <c r="AJ516" s="270"/>
      <c r="AK516" s="270"/>
      <c r="AL516" s="270"/>
      <c r="AM516" s="270"/>
    </row>
    <row r="517" spans="2:39">
      <c r="B517" s="270"/>
      <c r="C517" s="270"/>
      <c r="D517" s="270"/>
      <c r="E517" s="270"/>
      <c r="F517" s="270"/>
      <c r="G517" s="270"/>
      <c r="H517" s="270"/>
      <c r="I517" s="270"/>
      <c r="J517" s="270"/>
      <c r="K517" s="270"/>
      <c r="L517" s="270"/>
      <c r="M517" s="270"/>
      <c r="N517" s="270"/>
      <c r="O517" s="270"/>
      <c r="P517" s="35"/>
      <c r="Q517" s="270"/>
      <c r="R517" s="35"/>
      <c r="S517" s="270"/>
      <c r="T517" s="35"/>
      <c r="U517" s="270"/>
      <c r="V517" s="270"/>
      <c r="W517" s="270"/>
      <c r="X517" s="270"/>
      <c r="Y517" s="270"/>
      <c r="Z517" s="270"/>
      <c r="AA517" s="270"/>
      <c r="AB517" s="270"/>
      <c r="AC517" s="270"/>
      <c r="AD517" s="270"/>
      <c r="AE517" s="270"/>
      <c r="AF517" s="270"/>
      <c r="AG517" s="270"/>
      <c r="AH517" s="270"/>
      <c r="AI517" s="270"/>
      <c r="AJ517" s="270"/>
      <c r="AK517" s="270"/>
      <c r="AL517" s="270"/>
      <c r="AM517" s="270"/>
    </row>
    <row r="518" spans="2:39">
      <c r="B518" s="270"/>
      <c r="C518" s="270"/>
      <c r="D518" s="270"/>
      <c r="E518" s="270"/>
      <c r="F518" s="270"/>
      <c r="G518" s="270"/>
      <c r="H518" s="270"/>
      <c r="I518" s="270"/>
      <c r="J518" s="270"/>
      <c r="K518" s="270"/>
      <c r="L518" s="270"/>
      <c r="M518" s="270"/>
      <c r="N518" s="270"/>
      <c r="O518" s="270"/>
      <c r="P518" s="35"/>
      <c r="Q518" s="270"/>
      <c r="R518" s="35"/>
      <c r="S518" s="270"/>
      <c r="T518" s="35"/>
      <c r="U518" s="270"/>
      <c r="V518" s="270"/>
      <c r="W518" s="270"/>
      <c r="X518" s="270"/>
      <c r="Y518" s="270"/>
      <c r="Z518" s="270"/>
      <c r="AA518" s="270"/>
      <c r="AB518" s="270"/>
      <c r="AC518" s="270"/>
      <c r="AD518" s="270"/>
      <c r="AE518" s="270"/>
      <c r="AF518" s="270"/>
      <c r="AG518" s="270"/>
      <c r="AH518" s="270"/>
      <c r="AI518" s="270"/>
      <c r="AJ518" s="270"/>
      <c r="AK518" s="270"/>
      <c r="AL518" s="270"/>
      <c r="AM518" s="270"/>
    </row>
    <row r="519" spans="2:39">
      <c r="B519" s="270"/>
      <c r="C519" s="270"/>
      <c r="D519" s="270"/>
      <c r="E519" s="270"/>
      <c r="F519" s="270"/>
      <c r="G519" s="270"/>
      <c r="H519" s="270"/>
      <c r="I519" s="270"/>
      <c r="J519" s="270"/>
      <c r="K519" s="270"/>
      <c r="L519" s="270"/>
      <c r="M519" s="270"/>
      <c r="N519" s="270"/>
      <c r="O519" s="270"/>
      <c r="P519" s="35"/>
      <c r="Q519" s="270"/>
      <c r="R519" s="35"/>
      <c r="S519" s="270"/>
      <c r="T519" s="35"/>
      <c r="U519" s="270"/>
      <c r="V519" s="270"/>
      <c r="W519" s="270"/>
      <c r="X519" s="270"/>
      <c r="Y519" s="270"/>
      <c r="Z519" s="270"/>
      <c r="AA519" s="270"/>
      <c r="AB519" s="270"/>
      <c r="AC519" s="270"/>
      <c r="AD519" s="270"/>
      <c r="AE519" s="270"/>
      <c r="AF519" s="270"/>
      <c r="AG519" s="270"/>
      <c r="AH519" s="270"/>
      <c r="AI519" s="270"/>
      <c r="AJ519" s="270"/>
      <c r="AK519" s="270"/>
      <c r="AL519" s="270"/>
      <c r="AM519" s="270"/>
    </row>
    <row r="520" spans="2:39">
      <c r="B520" s="270"/>
      <c r="C520" s="270"/>
      <c r="D520" s="270"/>
      <c r="E520" s="270"/>
      <c r="F520" s="270"/>
      <c r="G520" s="270"/>
      <c r="H520" s="270"/>
      <c r="I520" s="270"/>
      <c r="J520" s="270"/>
      <c r="K520" s="270"/>
      <c r="L520" s="270"/>
      <c r="M520" s="270"/>
      <c r="N520" s="270"/>
      <c r="O520" s="270"/>
      <c r="P520" s="35"/>
      <c r="Q520" s="270"/>
      <c r="R520" s="35"/>
      <c r="S520" s="270"/>
      <c r="T520" s="35"/>
      <c r="U520" s="270"/>
      <c r="V520" s="270"/>
      <c r="W520" s="270"/>
      <c r="X520" s="270"/>
      <c r="Y520" s="270"/>
      <c r="Z520" s="270"/>
      <c r="AA520" s="270"/>
      <c r="AB520" s="270"/>
      <c r="AC520" s="270"/>
      <c r="AD520" s="270"/>
      <c r="AE520" s="270"/>
      <c r="AF520" s="270"/>
      <c r="AG520" s="270"/>
      <c r="AH520" s="270"/>
      <c r="AI520" s="270"/>
      <c r="AJ520" s="270"/>
      <c r="AK520" s="270"/>
      <c r="AL520" s="270"/>
      <c r="AM520" s="270"/>
    </row>
    <row r="521" spans="2:39">
      <c r="B521" s="270"/>
      <c r="C521" s="270"/>
      <c r="D521" s="270"/>
      <c r="E521" s="270"/>
      <c r="F521" s="270"/>
      <c r="G521" s="270"/>
      <c r="H521" s="270"/>
      <c r="I521" s="270"/>
      <c r="J521" s="270"/>
      <c r="K521" s="270"/>
      <c r="L521" s="270"/>
      <c r="M521" s="270"/>
      <c r="N521" s="270"/>
      <c r="O521" s="270"/>
      <c r="P521" s="35"/>
      <c r="Q521" s="270"/>
      <c r="R521" s="35"/>
      <c r="S521" s="270"/>
      <c r="T521" s="35"/>
      <c r="U521" s="270"/>
      <c r="V521" s="270"/>
      <c r="W521" s="270"/>
      <c r="X521" s="270"/>
      <c r="Y521" s="270"/>
      <c r="Z521" s="270"/>
      <c r="AA521" s="270"/>
      <c r="AB521" s="270"/>
      <c r="AC521" s="270"/>
      <c r="AD521" s="270"/>
      <c r="AE521" s="270"/>
      <c r="AF521" s="270"/>
      <c r="AG521" s="270"/>
      <c r="AH521" s="270"/>
      <c r="AI521" s="270"/>
      <c r="AJ521" s="270"/>
      <c r="AK521" s="270"/>
      <c r="AL521" s="270"/>
      <c r="AM521" s="270"/>
    </row>
    <row r="522" spans="2:39">
      <c r="B522" s="270"/>
      <c r="C522" s="270"/>
      <c r="D522" s="270"/>
      <c r="E522" s="270"/>
      <c r="F522" s="270"/>
      <c r="G522" s="270"/>
      <c r="H522" s="270"/>
      <c r="I522" s="270"/>
      <c r="J522" s="270"/>
      <c r="K522" s="270"/>
      <c r="L522" s="270"/>
      <c r="M522" s="270"/>
      <c r="N522" s="270"/>
      <c r="O522" s="270"/>
      <c r="P522" s="35"/>
      <c r="Q522" s="270"/>
      <c r="R522" s="35"/>
      <c r="S522" s="270"/>
      <c r="T522" s="35"/>
      <c r="U522" s="270"/>
      <c r="V522" s="270"/>
      <c r="W522" s="270"/>
      <c r="X522" s="270"/>
      <c r="Y522" s="270"/>
      <c r="Z522" s="270"/>
      <c r="AA522" s="270"/>
      <c r="AB522" s="270"/>
      <c r="AC522" s="270"/>
      <c r="AD522" s="270"/>
      <c r="AE522" s="270"/>
      <c r="AF522" s="270"/>
      <c r="AG522" s="270"/>
      <c r="AH522" s="270"/>
      <c r="AI522" s="270"/>
      <c r="AJ522" s="270"/>
      <c r="AK522" s="270"/>
      <c r="AL522" s="270"/>
      <c r="AM522" s="270"/>
    </row>
    <row r="523" spans="2:39">
      <c r="B523" s="270"/>
      <c r="C523" s="270"/>
      <c r="D523" s="270"/>
      <c r="E523" s="270"/>
      <c r="F523" s="270"/>
      <c r="G523" s="270"/>
      <c r="H523" s="270"/>
      <c r="I523" s="270"/>
      <c r="J523" s="270"/>
      <c r="K523" s="270"/>
      <c r="L523" s="270"/>
      <c r="M523" s="270"/>
      <c r="N523" s="270"/>
      <c r="O523" s="270"/>
      <c r="P523" s="35"/>
      <c r="Q523" s="270"/>
      <c r="R523" s="35"/>
      <c r="S523" s="270"/>
      <c r="T523" s="35"/>
      <c r="U523" s="270"/>
      <c r="V523" s="270"/>
      <c r="W523" s="270"/>
      <c r="X523" s="270"/>
      <c r="Y523" s="270"/>
      <c r="Z523" s="270"/>
      <c r="AA523" s="270"/>
      <c r="AB523" s="270"/>
      <c r="AC523" s="270"/>
      <c r="AD523" s="270"/>
      <c r="AE523" s="270"/>
      <c r="AF523" s="270"/>
      <c r="AG523" s="270"/>
      <c r="AH523" s="270"/>
      <c r="AI523" s="270"/>
      <c r="AJ523" s="270"/>
      <c r="AK523" s="270"/>
      <c r="AL523" s="270"/>
      <c r="AM523" s="270"/>
    </row>
  </sheetData>
  <mergeCells count="25">
    <mergeCell ref="A1:AM1"/>
    <mergeCell ref="A2:AM2"/>
    <mergeCell ref="A3:AM3"/>
    <mergeCell ref="D5:L5"/>
    <mergeCell ref="O5:U5"/>
    <mergeCell ref="X5:AD5"/>
    <mergeCell ref="AG5:AM5"/>
    <mergeCell ref="D42:J42"/>
    <mergeCell ref="O42:U42"/>
    <mergeCell ref="X42:AD42"/>
    <mergeCell ref="AG42:AM42"/>
    <mergeCell ref="D6:L6"/>
    <mergeCell ref="O6:U6"/>
    <mergeCell ref="X6:AD6"/>
    <mergeCell ref="AG6:AM6"/>
    <mergeCell ref="B76:AM76"/>
    <mergeCell ref="B77:AM77"/>
    <mergeCell ref="AN42:AO42"/>
    <mergeCell ref="AR42:AX42"/>
    <mergeCell ref="D43:J43"/>
    <mergeCell ref="O43:U43"/>
    <mergeCell ref="X43:AD43"/>
    <mergeCell ref="AG43:AM43"/>
    <mergeCell ref="AN43:AO43"/>
    <mergeCell ref="AR43:AX43"/>
  </mergeCells>
  <phoneticPr fontId="0" type="noConversion"/>
  <printOptions horizontalCentered="1"/>
  <pageMargins left="0.25" right="0.25" top="0.75" bottom="0.25" header="0.3" footer="0.25"/>
  <pageSetup scale="59" orientation="landscape" r:id="rId1"/>
  <headerFooter alignWithMargins="0">
    <oddFooter>&amp;R&amp;A</oddFooter>
  </headerFooter>
  <ignoredErrors>
    <ignoredError sqref="A76:A77" numberStoredAsText="1"/>
  </ignoredErrors>
</worksheet>
</file>

<file path=xl/worksheets/sheet21.xml><?xml version="1.0" encoding="utf-8"?>
<worksheet xmlns="http://schemas.openxmlformats.org/spreadsheetml/2006/main" xmlns:r="http://schemas.openxmlformats.org/officeDocument/2006/relationships">
  <sheetPr>
    <pageSetUpPr fitToPage="1"/>
  </sheetPr>
  <dimension ref="A1:AR61"/>
  <sheetViews>
    <sheetView zoomScale="75" zoomScaleNormal="75" workbookViewId="0">
      <selection sqref="A1:AC1"/>
    </sheetView>
  </sheetViews>
  <sheetFormatPr defaultColWidth="9.109375" defaultRowHeight="13.2"/>
  <cols>
    <col min="1" max="1" width="2.88671875" style="434" customWidth="1"/>
    <col min="2" max="2" width="17.33203125" style="434" customWidth="1"/>
    <col min="3" max="3" width="2.33203125" style="434" customWidth="1"/>
    <col min="4" max="4" width="10.109375" style="434" customWidth="1"/>
    <col min="5" max="5" width="3.5546875" style="434" customWidth="1"/>
    <col min="6" max="6" width="15.5546875" style="434" customWidth="1"/>
    <col min="7" max="7" width="2.44140625" style="434" customWidth="1"/>
    <col min="8" max="8" width="12.5546875" style="434" customWidth="1"/>
    <col min="9" max="10" width="2.44140625" style="434" customWidth="1"/>
    <col min="11" max="11" width="10.109375" style="434" customWidth="1"/>
    <col min="12" max="12" width="2.44140625" style="434" customWidth="1"/>
    <col min="13" max="13" width="15.5546875" style="434" customWidth="1"/>
    <col min="14" max="14" width="2.44140625" style="434" customWidth="1"/>
    <col min="15" max="15" width="12.5546875" style="434" customWidth="1"/>
    <col min="16" max="16" width="2.44140625" style="435" customWidth="1"/>
    <col min="17" max="17" width="2.44140625" style="434" customWidth="1"/>
    <col min="18" max="18" width="10.109375" style="434" customWidth="1"/>
    <col min="19" max="19" width="3.44140625" style="434" customWidth="1"/>
    <col min="20" max="20" width="15.5546875" style="434" customWidth="1"/>
    <col min="21" max="21" width="2.44140625" style="434" customWidth="1"/>
    <col min="22" max="22" width="12.5546875" style="434" customWidth="1"/>
    <col min="23" max="24" width="2.44140625" style="434" customWidth="1"/>
    <col min="25" max="25" width="10.109375" style="434" customWidth="1"/>
    <col min="26" max="26" width="3.109375" style="434" customWidth="1"/>
    <col min="27" max="27" width="15.5546875" style="434" customWidth="1"/>
    <col min="28" max="28" width="2.44140625" style="434" customWidth="1"/>
    <col min="29" max="29" width="12.5546875" style="434" customWidth="1"/>
    <col min="30" max="16384" width="9.109375" style="434"/>
  </cols>
  <sheetData>
    <row r="1" spans="1:37" s="433" customFormat="1">
      <c r="A1" s="979" t="s">
        <v>553</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979"/>
      <c r="AD1" s="928"/>
      <c r="AE1" s="928"/>
      <c r="AF1" s="928"/>
      <c r="AG1" s="928"/>
      <c r="AH1" s="928"/>
      <c r="AI1" s="928"/>
      <c r="AJ1" s="928"/>
      <c r="AK1" s="928"/>
    </row>
    <row r="2" spans="1:37" s="433" customFormat="1">
      <c r="A2" s="980" t="s">
        <v>1066</v>
      </c>
      <c r="B2" s="980"/>
      <c r="C2" s="980"/>
      <c r="D2" s="980"/>
      <c r="E2" s="980"/>
      <c r="F2" s="980"/>
      <c r="G2" s="980"/>
      <c r="H2" s="980"/>
      <c r="I2" s="980"/>
      <c r="J2" s="980"/>
      <c r="K2" s="980"/>
      <c r="L2" s="980"/>
      <c r="M2" s="980"/>
      <c r="N2" s="980"/>
      <c r="O2" s="980"/>
      <c r="P2" s="980"/>
      <c r="Q2" s="980"/>
      <c r="R2" s="980"/>
      <c r="S2" s="980"/>
      <c r="T2" s="980"/>
      <c r="U2" s="980"/>
      <c r="V2" s="980"/>
      <c r="W2" s="980"/>
      <c r="X2" s="980"/>
      <c r="Y2" s="980"/>
      <c r="Z2" s="980"/>
      <c r="AA2" s="980"/>
      <c r="AB2" s="980"/>
      <c r="AC2" s="980"/>
      <c r="AD2" s="928"/>
      <c r="AE2" s="928"/>
      <c r="AF2" s="928"/>
      <c r="AG2" s="928"/>
      <c r="AH2" s="928"/>
      <c r="AI2" s="928"/>
      <c r="AJ2" s="928"/>
      <c r="AK2" s="928"/>
    </row>
    <row r="3" spans="1:37" s="433" customFormat="1">
      <c r="A3" s="980" t="s">
        <v>1067</v>
      </c>
      <c r="B3" s="980"/>
      <c r="C3" s="980"/>
      <c r="D3" s="980"/>
      <c r="E3" s="980"/>
      <c r="F3" s="980"/>
      <c r="G3" s="980"/>
      <c r="H3" s="980"/>
      <c r="I3" s="980"/>
      <c r="J3" s="980"/>
      <c r="K3" s="980"/>
      <c r="L3" s="980"/>
      <c r="M3" s="980"/>
      <c r="N3" s="980"/>
      <c r="O3" s="980"/>
      <c r="P3" s="980"/>
      <c r="Q3" s="980"/>
      <c r="R3" s="980"/>
      <c r="S3" s="980"/>
      <c r="T3" s="980"/>
      <c r="U3" s="980"/>
      <c r="V3" s="980"/>
      <c r="W3" s="980"/>
      <c r="X3" s="980"/>
      <c r="Y3" s="980"/>
      <c r="Z3" s="980"/>
      <c r="AA3" s="980"/>
      <c r="AB3" s="980"/>
      <c r="AC3" s="980"/>
      <c r="AD3" s="928"/>
      <c r="AE3" s="928"/>
      <c r="AF3" s="928"/>
      <c r="AG3" s="928"/>
      <c r="AH3" s="928"/>
      <c r="AI3" s="928"/>
      <c r="AJ3" s="928"/>
      <c r="AK3" s="928"/>
    </row>
    <row r="4" spans="1:37" ht="13.8">
      <c r="A4" s="981"/>
      <c r="B4" s="981"/>
      <c r="C4" s="435"/>
      <c r="D4" s="435"/>
      <c r="E4" s="435"/>
      <c r="F4" s="435"/>
      <c r="G4" s="435"/>
      <c r="H4" s="435"/>
      <c r="I4" s="435"/>
      <c r="J4" s="435"/>
      <c r="K4" s="435"/>
      <c r="L4" s="435"/>
      <c r="M4" s="435"/>
      <c r="N4" s="435"/>
      <c r="O4" s="435"/>
      <c r="Q4" s="435"/>
      <c r="R4" s="435"/>
      <c r="S4" s="435"/>
      <c r="T4" s="435"/>
      <c r="U4" s="435"/>
      <c r="V4" s="435"/>
      <c r="W4" s="435"/>
      <c r="X4" s="435"/>
      <c r="Y4" s="435"/>
      <c r="Z4" s="435"/>
      <c r="AA4" s="435"/>
      <c r="AB4" s="435"/>
      <c r="AC4" s="435"/>
      <c r="AD4" s="435"/>
      <c r="AE4" s="435"/>
      <c r="AF4" s="435"/>
      <c r="AG4" s="435"/>
      <c r="AH4" s="435"/>
      <c r="AI4" s="435"/>
      <c r="AJ4" s="435"/>
      <c r="AK4" s="435"/>
    </row>
    <row r="5" spans="1:37">
      <c r="A5" s="454"/>
      <c r="B5" s="454"/>
      <c r="C5" s="442"/>
      <c r="D5" s="978" t="s">
        <v>556</v>
      </c>
      <c r="E5" s="978"/>
      <c r="F5" s="978"/>
      <c r="G5" s="978"/>
      <c r="H5" s="978"/>
      <c r="I5" s="438"/>
      <c r="J5" s="442"/>
      <c r="K5" s="978" t="s">
        <v>556</v>
      </c>
      <c r="L5" s="978"/>
      <c r="M5" s="978"/>
      <c r="N5" s="978"/>
      <c r="O5" s="978"/>
      <c r="P5" s="438"/>
      <c r="Q5" s="442"/>
      <c r="R5" s="978" t="s">
        <v>556</v>
      </c>
      <c r="S5" s="978"/>
      <c r="T5" s="978"/>
      <c r="U5" s="978"/>
      <c r="V5" s="978"/>
      <c r="W5" s="438"/>
      <c r="X5" s="442"/>
      <c r="Y5" s="978" t="s">
        <v>556</v>
      </c>
      <c r="Z5" s="978"/>
      <c r="AA5" s="978"/>
      <c r="AB5" s="978"/>
      <c r="AC5" s="978"/>
      <c r="AD5" s="435"/>
      <c r="AE5" s="435"/>
      <c r="AF5" s="435"/>
      <c r="AG5" s="435"/>
      <c r="AH5" s="435"/>
      <c r="AI5" s="435"/>
      <c r="AJ5" s="435"/>
      <c r="AK5" s="435"/>
    </row>
    <row r="6" spans="1:37" ht="13.8">
      <c r="A6" s="454"/>
      <c r="B6" s="454"/>
      <c r="C6" s="442"/>
      <c r="D6" s="975" t="s">
        <v>1068</v>
      </c>
      <c r="E6" s="975"/>
      <c r="F6" s="975"/>
      <c r="G6" s="975"/>
      <c r="H6" s="975"/>
      <c r="I6" s="440"/>
      <c r="J6" s="442"/>
      <c r="K6" s="975" t="s">
        <v>1045</v>
      </c>
      <c r="L6" s="975"/>
      <c r="M6" s="975"/>
      <c r="N6" s="975"/>
      <c r="O6" s="975"/>
      <c r="P6" s="440"/>
      <c r="Q6" s="442"/>
      <c r="R6" s="975" t="s">
        <v>1069</v>
      </c>
      <c r="S6" s="976"/>
      <c r="T6" s="976"/>
      <c r="U6" s="976"/>
      <c r="V6" s="976"/>
      <c r="W6" s="440"/>
      <c r="X6" s="442"/>
      <c r="Y6" s="975" t="s">
        <v>1046</v>
      </c>
      <c r="Z6" s="976"/>
      <c r="AA6" s="976"/>
      <c r="AB6" s="976"/>
      <c r="AC6" s="976"/>
      <c r="AD6" s="435"/>
      <c r="AE6" s="435"/>
      <c r="AF6" s="435"/>
      <c r="AG6" s="435"/>
      <c r="AH6" s="435"/>
      <c r="AI6" s="435"/>
      <c r="AJ6" s="435"/>
      <c r="AK6" s="435"/>
    </row>
    <row r="7" spans="1:37">
      <c r="A7" s="454"/>
      <c r="B7" s="454"/>
      <c r="C7" s="442"/>
      <c r="D7" s="441"/>
      <c r="E7" s="440"/>
      <c r="F7" s="440"/>
      <c r="G7" s="440"/>
      <c r="H7" s="440"/>
      <c r="I7" s="440"/>
      <c r="J7" s="442"/>
      <c r="K7" s="441"/>
      <c r="L7" s="440"/>
      <c r="M7" s="440"/>
      <c r="N7" s="440"/>
      <c r="O7" s="440"/>
      <c r="P7" s="440"/>
      <c r="Q7" s="442"/>
      <c r="R7" s="441"/>
      <c r="S7" s="440"/>
      <c r="T7" s="440"/>
      <c r="U7" s="440"/>
      <c r="V7" s="440"/>
      <c r="W7" s="440"/>
      <c r="X7" s="442"/>
      <c r="Y7" s="441"/>
      <c r="Z7" s="440"/>
      <c r="AA7" s="440"/>
      <c r="AB7" s="440"/>
      <c r="AC7" s="440"/>
      <c r="AD7" s="435"/>
      <c r="AE7" s="435"/>
      <c r="AF7" s="435"/>
      <c r="AG7" s="435"/>
      <c r="AH7" s="435"/>
      <c r="AI7" s="435"/>
      <c r="AJ7" s="435"/>
      <c r="AK7" s="435"/>
    </row>
    <row r="8" spans="1:37">
      <c r="A8" s="442"/>
      <c r="B8" s="442"/>
      <c r="C8" s="442"/>
      <c r="D8" s="440" t="s">
        <v>1070</v>
      </c>
      <c r="E8" s="442"/>
      <c r="F8" s="438"/>
      <c r="G8" s="440"/>
      <c r="H8" s="443" t="s">
        <v>1071</v>
      </c>
      <c r="I8" s="443"/>
      <c r="J8" s="442"/>
      <c r="K8" s="440" t="s">
        <v>1070</v>
      </c>
      <c r="L8" s="442"/>
      <c r="M8" s="438"/>
      <c r="N8" s="440"/>
      <c r="O8" s="443" t="s">
        <v>1071</v>
      </c>
      <c r="P8" s="443"/>
      <c r="Q8" s="442"/>
      <c r="R8" s="440" t="s">
        <v>1070</v>
      </c>
      <c r="S8" s="442"/>
      <c r="T8" s="438"/>
      <c r="U8" s="440"/>
      <c r="V8" s="443" t="s">
        <v>1071</v>
      </c>
      <c r="W8" s="443"/>
      <c r="X8" s="442"/>
      <c r="Y8" s="440" t="s">
        <v>1070</v>
      </c>
      <c r="Z8" s="442"/>
      <c r="AA8" s="438"/>
      <c r="AB8" s="440"/>
      <c r="AC8" s="443" t="s">
        <v>1071</v>
      </c>
      <c r="AD8" s="435"/>
      <c r="AE8" s="435"/>
      <c r="AF8" s="435"/>
      <c r="AG8" s="435"/>
      <c r="AH8" s="435"/>
      <c r="AI8" s="435"/>
      <c r="AJ8" s="435"/>
      <c r="AK8" s="435"/>
    </row>
    <row r="9" spans="1:37" ht="13.8">
      <c r="A9" s="442"/>
      <c r="B9" s="442"/>
      <c r="C9" s="442"/>
      <c r="D9" s="444" t="s">
        <v>1072</v>
      </c>
      <c r="E9" s="442"/>
      <c r="F9" s="444" t="s">
        <v>1073</v>
      </c>
      <c r="G9" s="440"/>
      <c r="H9" s="444" t="s">
        <v>1074</v>
      </c>
      <c r="I9" s="440"/>
      <c r="J9" s="442"/>
      <c r="K9" s="444" t="s">
        <v>1072</v>
      </c>
      <c r="L9" s="442"/>
      <c r="M9" s="444" t="s">
        <v>1073</v>
      </c>
      <c r="N9" s="440"/>
      <c r="O9" s="444" t="s">
        <v>1074</v>
      </c>
      <c r="P9" s="440"/>
      <c r="Q9" s="442"/>
      <c r="R9" s="444" t="s">
        <v>1072</v>
      </c>
      <c r="S9" s="442"/>
      <c r="T9" s="444" t="s">
        <v>1073</v>
      </c>
      <c r="U9" s="440"/>
      <c r="V9" s="444" t="s">
        <v>1074</v>
      </c>
      <c r="W9" s="440"/>
      <c r="X9" s="442"/>
      <c r="Y9" s="444" t="s">
        <v>1072</v>
      </c>
      <c r="Z9" s="442"/>
      <c r="AA9" s="444" t="s">
        <v>1073</v>
      </c>
      <c r="AB9" s="440"/>
      <c r="AC9" s="444" t="s">
        <v>1074</v>
      </c>
      <c r="AD9" s="435"/>
      <c r="AE9" s="435"/>
      <c r="AF9" s="435"/>
      <c r="AG9" s="435"/>
      <c r="AH9" s="435"/>
      <c r="AI9" s="435"/>
      <c r="AJ9" s="435"/>
      <c r="AK9" s="435"/>
    </row>
    <row r="10" spans="1:37">
      <c r="A10" s="929" t="s">
        <v>1007</v>
      </c>
      <c r="B10" s="442"/>
      <c r="C10" s="442"/>
      <c r="D10" s="442"/>
      <c r="E10" s="442"/>
      <c r="F10" s="442"/>
      <c r="G10" s="446"/>
      <c r="H10" s="446"/>
      <c r="I10" s="446"/>
      <c r="J10" s="442"/>
      <c r="K10" s="442"/>
      <c r="L10" s="442"/>
      <c r="M10" s="442"/>
      <c r="N10" s="446"/>
      <c r="O10" s="446"/>
      <c r="P10" s="446"/>
      <c r="Q10" s="442"/>
      <c r="R10" s="442"/>
      <c r="S10" s="442"/>
      <c r="T10" s="442"/>
      <c r="U10" s="446"/>
      <c r="V10" s="446"/>
      <c r="W10" s="446"/>
      <c r="X10" s="442"/>
      <c r="Y10" s="442"/>
      <c r="Z10" s="442"/>
      <c r="AA10" s="442"/>
      <c r="AB10" s="446"/>
      <c r="AC10" s="446"/>
      <c r="AD10" s="435"/>
      <c r="AE10" s="435"/>
      <c r="AF10" s="435"/>
      <c r="AG10" s="435"/>
      <c r="AH10" s="435"/>
      <c r="AI10" s="435"/>
      <c r="AJ10" s="435"/>
      <c r="AK10" s="435"/>
    </row>
    <row r="11" spans="1:37" ht="13.8">
      <c r="A11" s="442"/>
      <c r="B11" s="442" t="s">
        <v>1075</v>
      </c>
      <c r="C11" s="442"/>
      <c r="D11" s="447">
        <v>12</v>
      </c>
      <c r="E11" s="448" t="s">
        <v>1076</v>
      </c>
      <c r="F11" s="449">
        <v>0.7</v>
      </c>
      <c r="G11" s="449"/>
      <c r="H11" s="449">
        <v>3.9</v>
      </c>
      <c r="I11" s="442"/>
      <c r="J11" s="442"/>
      <c r="K11" s="447">
        <v>10</v>
      </c>
      <c r="L11" s="448" t="s">
        <v>1077</v>
      </c>
      <c r="M11" s="450">
        <v>0.9</v>
      </c>
      <c r="N11" s="442"/>
      <c r="O11" s="450">
        <v>7.3</v>
      </c>
      <c r="P11" s="451"/>
      <c r="Q11" s="442"/>
      <c r="R11" s="447">
        <v>18</v>
      </c>
      <c r="S11" s="448" t="s">
        <v>1078</v>
      </c>
      <c r="T11" s="450">
        <v>1.94</v>
      </c>
      <c r="U11" s="451"/>
      <c r="V11" s="450">
        <v>5.34</v>
      </c>
      <c r="W11" s="451"/>
      <c r="X11" s="442"/>
      <c r="Y11" s="447">
        <v>13</v>
      </c>
      <c r="Z11" s="448" t="s">
        <v>1079</v>
      </c>
      <c r="AA11" s="450">
        <v>1.1000000000000001</v>
      </c>
      <c r="AB11" s="451"/>
      <c r="AC11" s="450">
        <v>4.0999999999999996</v>
      </c>
      <c r="AD11" s="435"/>
      <c r="AE11" s="435"/>
      <c r="AF11" s="435"/>
      <c r="AG11" s="435"/>
      <c r="AH11" s="435"/>
      <c r="AI11" s="435"/>
      <c r="AJ11" s="435"/>
      <c r="AK11" s="435"/>
    </row>
    <row r="12" spans="1:37" ht="13.8">
      <c r="A12" s="442"/>
      <c r="B12" s="442" t="s">
        <v>1080</v>
      </c>
      <c r="C12" s="442"/>
      <c r="D12" s="447">
        <v>5</v>
      </c>
      <c r="E12" s="448" t="s">
        <v>1082</v>
      </c>
      <c r="F12" s="449">
        <v>1.1000000000000001</v>
      </c>
      <c r="G12" s="449"/>
      <c r="H12" s="449">
        <v>6.5</v>
      </c>
      <c r="I12" s="442"/>
      <c r="J12" s="442"/>
      <c r="K12" s="447">
        <v>3</v>
      </c>
      <c r="L12" s="442"/>
      <c r="M12" s="450">
        <v>0.9</v>
      </c>
      <c r="N12" s="442"/>
      <c r="O12" s="450">
        <v>11.5</v>
      </c>
      <c r="P12" s="451"/>
      <c r="Q12" s="442"/>
      <c r="R12" s="447">
        <v>3</v>
      </c>
      <c r="S12" s="447"/>
      <c r="T12" s="450">
        <v>0.4</v>
      </c>
      <c r="U12" s="450"/>
      <c r="V12" s="450">
        <v>6.05</v>
      </c>
      <c r="W12" s="451"/>
      <c r="X12" s="442"/>
      <c r="Y12" s="447">
        <v>3</v>
      </c>
      <c r="Z12" s="447"/>
      <c r="AA12" s="450">
        <v>3.6</v>
      </c>
      <c r="AB12" s="450"/>
      <c r="AC12" s="450">
        <v>18.399999999999999</v>
      </c>
      <c r="AD12" s="435"/>
      <c r="AE12" s="435"/>
      <c r="AF12" s="435"/>
      <c r="AG12" s="435"/>
      <c r="AH12" s="435"/>
      <c r="AI12" s="435"/>
      <c r="AJ12" s="435"/>
      <c r="AK12" s="435"/>
    </row>
    <row r="13" spans="1:37" ht="13.8">
      <c r="A13" s="442"/>
      <c r="B13" s="442" t="s">
        <v>1010</v>
      </c>
      <c r="C13" s="442"/>
      <c r="D13" s="447">
        <v>16</v>
      </c>
      <c r="E13" s="448" t="s">
        <v>1082</v>
      </c>
      <c r="F13" s="449">
        <v>0.8</v>
      </c>
      <c r="G13" s="449"/>
      <c r="H13" s="449">
        <v>4</v>
      </c>
      <c r="I13" s="442"/>
      <c r="J13" s="442"/>
      <c r="K13" s="447">
        <v>13</v>
      </c>
      <c r="L13" s="442"/>
      <c r="M13" s="450">
        <v>0.9</v>
      </c>
      <c r="N13" s="442"/>
      <c r="O13" s="450">
        <v>7.4</v>
      </c>
      <c r="P13" s="451"/>
      <c r="Q13" s="442"/>
      <c r="R13" s="447">
        <v>18</v>
      </c>
      <c r="S13" s="448"/>
      <c r="T13" s="450">
        <v>1.86</v>
      </c>
      <c r="U13" s="450"/>
      <c r="V13" s="450">
        <v>5.34</v>
      </c>
      <c r="W13" s="451"/>
      <c r="X13" s="442"/>
      <c r="Y13" s="447">
        <v>15</v>
      </c>
      <c r="Z13" s="448"/>
      <c r="AA13" s="450">
        <v>1.3</v>
      </c>
      <c r="AB13" s="450"/>
      <c r="AC13" s="450">
        <v>4.7</v>
      </c>
      <c r="AD13" s="435"/>
      <c r="AE13" s="435"/>
      <c r="AF13" s="435"/>
      <c r="AG13" s="435"/>
      <c r="AH13" s="435"/>
      <c r="AI13" s="435"/>
      <c r="AJ13" s="435"/>
      <c r="AK13" s="435"/>
    </row>
    <row r="14" spans="1:37" ht="13.8">
      <c r="A14" s="442"/>
      <c r="B14" s="442" t="s">
        <v>1081</v>
      </c>
      <c r="C14" s="442"/>
      <c r="D14" s="447">
        <v>17</v>
      </c>
      <c r="E14" s="442"/>
      <c r="F14" s="449">
        <v>2.9</v>
      </c>
      <c r="G14" s="449"/>
      <c r="H14" s="449">
        <v>7.8</v>
      </c>
      <c r="I14" s="442"/>
      <c r="J14" s="442"/>
      <c r="K14" s="447">
        <v>15</v>
      </c>
      <c r="L14" s="442"/>
      <c r="M14" s="450">
        <v>2.2999999999999998</v>
      </c>
      <c r="N14" s="442"/>
      <c r="O14" s="450">
        <v>13.9</v>
      </c>
      <c r="P14" s="451"/>
      <c r="Q14" s="442"/>
      <c r="R14" s="447">
        <v>18</v>
      </c>
      <c r="S14" s="448"/>
      <c r="T14" s="450">
        <v>1.53</v>
      </c>
      <c r="U14" s="450"/>
      <c r="V14" s="450">
        <v>6.04</v>
      </c>
      <c r="W14" s="451"/>
      <c r="X14" s="442"/>
      <c r="Y14" s="447">
        <v>12</v>
      </c>
      <c r="Z14" s="448" t="s">
        <v>1082</v>
      </c>
      <c r="AA14" s="450">
        <v>1.8</v>
      </c>
      <c r="AB14" s="450"/>
      <c r="AC14" s="450">
        <v>9.9</v>
      </c>
      <c r="AD14" s="435"/>
      <c r="AE14" s="435"/>
      <c r="AF14" s="435"/>
      <c r="AG14" s="435"/>
      <c r="AH14" s="435"/>
      <c r="AI14" s="435"/>
      <c r="AJ14" s="435"/>
      <c r="AK14" s="435"/>
    </row>
    <row r="15" spans="1:37">
      <c r="A15" s="442"/>
      <c r="B15" s="442"/>
      <c r="C15" s="442"/>
      <c r="D15" s="442"/>
      <c r="E15" s="442"/>
      <c r="F15" s="449"/>
      <c r="G15" s="449"/>
      <c r="H15" s="449"/>
      <c r="I15" s="442"/>
      <c r="J15" s="442"/>
      <c r="K15" s="442"/>
      <c r="L15" s="442"/>
      <c r="M15" s="447"/>
      <c r="N15" s="442"/>
      <c r="O15" s="447"/>
      <c r="P15" s="452"/>
      <c r="Q15" s="442"/>
      <c r="R15" s="447"/>
      <c r="S15" s="447"/>
      <c r="T15" s="447"/>
      <c r="U15" s="451"/>
      <c r="V15" s="447"/>
      <c r="W15" s="452"/>
      <c r="X15" s="442"/>
      <c r="Y15" s="447"/>
      <c r="Z15" s="447"/>
      <c r="AA15" s="447"/>
      <c r="AB15" s="451"/>
      <c r="AC15" s="447"/>
      <c r="AD15" s="435"/>
      <c r="AE15" s="435"/>
      <c r="AF15" s="435"/>
      <c r="AG15" s="435"/>
      <c r="AH15" s="435"/>
      <c r="AI15" s="435"/>
      <c r="AJ15" s="435"/>
      <c r="AK15" s="435"/>
    </row>
    <row r="16" spans="1:37">
      <c r="A16" s="929" t="s">
        <v>1015</v>
      </c>
      <c r="B16" s="442"/>
      <c r="C16" s="442"/>
      <c r="D16" s="442"/>
      <c r="E16" s="442"/>
      <c r="F16" s="449"/>
      <c r="G16" s="449"/>
      <c r="H16" s="449"/>
      <c r="I16" s="442"/>
      <c r="J16" s="442"/>
      <c r="K16" s="442"/>
      <c r="L16" s="442"/>
      <c r="M16" s="442"/>
      <c r="N16" s="442"/>
      <c r="O16" s="442"/>
      <c r="P16" s="452"/>
      <c r="Q16" s="442"/>
      <c r="R16" s="447"/>
      <c r="S16" s="447"/>
      <c r="T16" s="447"/>
      <c r="U16" s="451"/>
      <c r="V16" s="447"/>
      <c r="W16" s="452"/>
      <c r="X16" s="442"/>
      <c r="Y16" s="447"/>
      <c r="Z16" s="447"/>
      <c r="AA16" s="447"/>
      <c r="AB16" s="451"/>
      <c r="AC16" s="447"/>
      <c r="AD16" s="435"/>
      <c r="AE16" s="435"/>
      <c r="AF16" s="435"/>
      <c r="AG16" s="435"/>
      <c r="AH16" s="435"/>
      <c r="AI16" s="435"/>
      <c r="AJ16" s="435"/>
      <c r="AK16" s="435"/>
    </row>
    <row r="17" spans="1:37">
      <c r="A17" s="442"/>
      <c r="B17" s="442" t="s">
        <v>1019</v>
      </c>
      <c r="C17" s="442"/>
      <c r="D17" s="447">
        <v>7</v>
      </c>
      <c r="E17" s="442"/>
      <c r="F17" s="449">
        <v>1.8</v>
      </c>
      <c r="G17" s="449"/>
      <c r="H17" s="449">
        <v>6.5</v>
      </c>
      <c r="I17" s="442"/>
      <c r="J17" s="442"/>
      <c r="K17" s="447">
        <v>8</v>
      </c>
      <c r="L17" s="442"/>
      <c r="M17" s="450">
        <v>0.7</v>
      </c>
      <c r="N17" s="442"/>
      <c r="O17" s="450">
        <v>3.9</v>
      </c>
      <c r="P17" s="451"/>
      <c r="Q17" s="442"/>
      <c r="R17" s="447">
        <v>3</v>
      </c>
      <c r="S17" s="447"/>
      <c r="T17" s="450">
        <v>0.3</v>
      </c>
      <c r="U17" s="451"/>
      <c r="V17" s="450">
        <v>3.98</v>
      </c>
      <c r="W17" s="451"/>
      <c r="X17" s="442"/>
      <c r="Y17" s="447">
        <v>3</v>
      </c>
      <c r="Z17" s="447"/>
      <c r="AA17" s="450">
        <v>0.6</v>
      </c>
      <c r="AB17" s="451"/>
      <c r="AC17" s="450">
        <v>5</v>
      </c>
      <c r="AD17" s="435"/>
      <c r="AE17" s="435"/>
      <c r="AF17" s="435"/>
      <c r="AG17" s="435"/>
      <c r="AH17" s="435"/>
      <c r="AI17" s="435"/>
      <c r="AJ17" s="435"/>
      <c r="AK17" s="435"/>
    </row>
    <row r="18" spans="1:37">
      <c r="A18" s="442"/>
      <c r="B18" s="442" t="s">
        <v>1017</v>
      </c>
      <c r="C18" s="442"/>
      <c r="D18" s="447">
        <v>0</v>
      </c>
      <c r="E18" s="442"/>
      <c r="F18" s="449">
        <v>0</v>
      </c>
      <c r="G18" s="449"/>
      <c r="H18" s="449">
        <v>0</v>
      </c>
      <c r="I18" s="442"/>
      <c r="J18" s="442"/>
      <c r="K18" s="447">
        <v>0</v>
      </c>
      <c r="L18" s="442"/>
      <c r="M18" s="450">
        <v>0</v>
      </c>
      <c r="N18" s="442"/>
      <c r="O18" s="450">
        <v>0</v>
      </c>
      <c r="P18" s="451"/>
      <c r="Q18" s="442"/>
      <c r="R18" s="447">
        <v>0</v>
      </c>
      <c r="S18" s="447"/>
      <c r="T18" s="450">
        <v>0</v>
      </c>
      <c r="U18" s="451"/>
      <c r="V18" s="447">
        <v>0</v>
      </c>
      <c r="W18" s="451"/>
      <c r="X18" s="442"/>
      <c r="Y18" s="447">
        <v>0</v>
      </c>
      <c r="Z18" s="447"/>
      <c r="AA18" s="450">
        <v>0</v>
      </c>
      <c r="AB18" s="451"/>
      <c r="AC18" s="447">
        <v>0</v>
      </c>
      <c r="AD18" s="435"/>
      <c r="AE18" s="435"/>
      <c r="AF18" s="435"/>
      <c r="AG18" s="435"/>
      <c r="AH18" s="435"/>
      <c r="AI18" s="435"/>
      <c r="AJ18" s="435"/>
      <c r="AK18" s="435"/>
    </row>
    <row r="19" spans="1:37">
      <c r="A19" s="442"/>
      <c r="B19" s="442" t="s">
        <v>1010</v>
      </c>
      <c r="C19" s="442"/>
      <c r="D19" s="447">
        <v>7</v>
      </c>
      <c r="E19" s="442"/>
      <c r="F19" s="449">
        <v>1.8</v>
      </c>
      <c r="G19" s="449"/>
      <c r="H19" s="449">
        <v>6.5</v>
      </c>
      <c r="I19" s="442"/>
      <c r="J19" s="442"/>
      <c r="K19" s="447">
        <v>8</v>
      </c>
      <c r="L19" s="442"/>
      <c r="M19" s="450">
        <v>0.7</v>
      </c>
      <c r="N19" s="442"/>
      <c r="O19" s="450">
        <v>3.9</v>
      </c>
      <c r="P19" s="451"/>
      <c r="Q19" s="442"/>
      <c r="R19" s="447">
        <v>3</v>
      </c>
      <c r="S19" s="886"/>
      <c r="T19" s="450">
        <v>0.34</v>
      </c>
      <c r="U19" s="451"/>
      <c r="V19" s="450">
        <v>3.98</v>
      </c>
      <c r="W19" s="451"/>
      <c r="X19" s="442"/>
      <c r="Y19" s="447">
        <v>3</v>
      </c>
      <c r="Z19" s="447"/>
      <c r="AA19" s="450">
        <v>0.6</v>
      </c>
      <c r="AB19" s="451"/>
      <c r="AC19" s="450">
        <v>5</v>
      </c>
      <c r="AD19" s="435"/>
      <c r="AE19" s="435"/>
      <c r="AF19" s="435"/>
      <c r="AG19" s="435"/>
      <c r="AH19" s="435"/>
      <c r="AI19" s="435"/>
      <c r="AJ19" s="435"/>
      <c r="AK19" s="435"/>
    </row>
    <row r="20" spans="1:37" ht="13.8">
      <c r="A20" s="442"/>
      <c r="B20" s="442" t="s">
        <v>1083</v>
      </c>
      <c r="C20" s="442"/>
      <c r="D20" s="447">
        <v>8</v>
      </c>
      <c r="E20" s="442"/>
      <c r="F20" s="449">
        <v>0.8</v>
      </c>
      <c r="G20" s="449"/>
      <c r="H20" s="449">
        <v>4.5999999999999996</v>
      </c>
      <c r="I20" s="442"/>
      <c r="J20" s="442"/>
      <c r="K20" s="447">
        <v>7</v>
      </c>
      <c r="L20" s="442"/>
      <c r="M20" s="450">
        <v>0.7</v>
      </c>
      <c r="N20" s="442"/>
      <c r="O20" s="450">
        <v>3</v>
      </c>
      <c r="P20" s="451"/>
      <c r="Q20" s="442"/>
      <c r="R20" s="447">
        <v>11</v>
      </c>
      <c r="S20" s="886" t="s">
        <v>1082</v>
      </c>
      <c r="T20" s="450">
        <v>0.34</v>
      </c>
      <c r="U20" s="451"/>
      <c r="V20" s="450">
        <v>2.57</v>
      </c>
      <c r="W20" s="451"/>
      <c r="X20" s="442"/>
      <c r="Y20" s="447">
        <v>5</v>
      </c>
      <c r="Z20" s="448"/>
      <c r="AA20" s="450">
        <v>1.2</v>
      </c>
      <c r="AB20" s="451"/>
      <c r="AC20" s="450">
        <v>4.9000000000000004</v>
      </c>
      <c r="AD20" s="435"/>
      <c r="AE20" s="435"/>
      <c r="AF20" s="435"/>
      <c r="AG20" s="435"/>
      <c r="AH20" s="435"/>
      <c r="AI20" s="435"/>
      <c r="AJ20" s="435"/>
      <c r="AK20" s="435"/>
    </row>
    <row r="21" spans="1:37" ht="13.8">
      <c r="A21" s="442"/>
      <c r="B21" s="442"/>
      <c r="C21" s="442"/>
      <c r="D21" s="447"/>
      <c r="E21" s="442"/>
      <c r="F21" s="449"/>
      <c r="G21" s="449"/>
      <c r="H21" s="449"/>
      <c r="I21" s="442"/>
      <c r="J21" s="442"/>
      <c r="K21" s="447"/>
      <c r="L21" s="442"/>
      <c r="M21" s="450"/>
      <c r="N21" s="442"/>
      <c r="O21" s="450"/>
      <c r="P21" s="451"/>
      <c r="Q21" s="442"/>
      <c r="R21" s="447"/>
      <c r="S21" s="886"/>
      <c r="T21" s="450"/>
      <c r="U21" s="451"/>
      <c r="V21" s="450"/>
      <c r="W21" s="451"/>
      <c r="X21" s="442"/>
      <c r="Y21" s="447"/>
      <c r="Z21" s="448"/>
      <c r="AA21" s="450"/>
      <c r="AB21" s="451"/>
      <c r="AC21" s="450"/>
      <c r="AD21" s="435"/>
      <c r="AE21" s="435"/>
      <c r="AF21" s="435"/>
      <c r="AG21" s="435"/>
      <c r="AH21" s="435"/>
      <c r="AI21" s="435"/>
      <c r="AJ21" s="435"/>
      <c r="AK21" s="435"/>
    </row>
    <row r="22" spans="1:37">
      <c r="A22" s="929" t="s">
        <v>1084</v>
      </c>
      <c r="B22" s="442"/>
      <c r="C22" s="442"/>
      <c r="D22" s="447"/>
      <c r="E22" s="442"/>
      <c r="F22" s="449"/>
      <c r="G22" s="147"/>
      <c r="H22" s="449"/>
      <c r="I22" s="451"/>
      <c r="J22" s="442"/>
      <c r="K22" s="447"/>
      <c r="L22" s="442"/>
      <c r="M22" s="451"/>
      <c r="N22" s="452"/>
      <c r="O22" s="451"/>
      <c r="P22" s="451"/>
      <c r="Q22" s="442"/>
      <c r="R22" s="447"/>
      <c r="S22" s="442"/>
      <c r="T22" s="451"/>
      <c r="U22" s="452"/>
      <c r="V22" s="451"/>
      <c r="W22" s="451"/>
      <c r="X22" s="442"/>
      <c r="Y22" s="447"/>
      <c r="Z22" s="442"/>
      <c r="AA22" s="451"/>
      <c r="AB22" s="452"/>
      <c r="AC22" s="451"/>
      <c r="AD22" s="435"/>
      <c r="AE22" s="435"/>
      <c r="AF22" s="435"/>
      <c r="AG22" s="435"/>
      <c r="AH22" s="435"/>
      <c r="AI22" s="435"/>
      <c r="AJ22" s="435"/>
      <c r="AK22" s="435"/>
    </row>
    <row r="23" spans="1:37" ht="13.8">
      <c r="A23" s="442"/>
      <c r="B23" s="442" t="s">
        <v>1032</v>
      </c>
      <c r="C23" s="442"/>
      <c r="D23" s="872" t="s">
        <v>1085</v>
      </c>
      <c r="E23" s="448" t="s">
        <v>1086</v>
      </c>
      <c r="F23" s="872" t="s">
        <v>1085</v>
      </c>
      <c r="G23" s="147"/>
      <c r="H23" s="872" t="s">
        <v>1085</v>
      </c>
      <c r="I23" s="451"/>
      <c r="J23" s="442"/>
      <c r="K23" s="447">
        <v>0</v>
      </c>
      <c r="L23" s="442"/>
      <c r="M23" s="451">
        <v>0</v>
      </c>
      <c r="N23" s="452"/>
      <c r="O23" s="451">
        <v>0</v>
      </c>
      <c r="P23" s="451"/>
      <c r="Q23" s="442"/>
      <c r="R23" s="447">
        <v>0</v>
      </c>
      <c r="S23" s="442"/>
      <c r="T23" s="451">
        <v>0</v>
      </c>
      <c r="U23" s="452"/>
      <c r="V23" s="451">
        <v>0</v>
      </c>
      <c r="W23" s="451"/>
      <c r="X23" s="442"/>
      <c r="Y23" s="447">
        <v>0</v>
      </c>
      <c r="Z23" s="442"/>
      <c r="AA23" s="451">
        <v>0</v>
      </c>
      <c r="AB23" s="452"/>
      <c r="AC23" s="451">
        <v>0</v>
      </c>
      <c r="AD23" s="435"/>
      <c r="AE23" s="435"/>
      <c r="AF23" s="435"/>
      <c r="AG23" s="435"/>
      <c r="AH23" s="435"/>
      <c r="AI23" s="435"/>
      <c r="AJ23" s="435"/>
      <c r="AK23" s="435"/>
    </row>
    <row r="24" spans="1:37">
      <c r="A24" s="442"/>
      <c r="B24" s="442"/>
      <c r="C24" s="442"/>
      <c r="D24" s="447"/>
      <c r="E24" s="442"/>
      <c r="F24" s="451"/>
      <c r="G24" s="452"/>
      <c r="H24" s="451"/>
      <c r="I24" s="451"/>
      <c r="J24" s="442"/>
      <c r="K24" s="447"/>
      <c r="L24" s="442"/>
      <c r="M24" s="451"/>
      <c r="N24" s="452"/>
      <c r="O24" s="451"/>
      <c r="P24" s="451"/>
      <c r="Q24" s="442"/>
      <c r="R24" s="447"/>
      <c r="S24" s="442"/>
      <c r="T24" s="451"/>
      <c r="U24" s="452"/>
      <c r="V24" s="451"/>
      <c r="W24" s="451"/>
      <c r="X24" s="442"/>
      <c r="Y24" s="447"/>
      <c r="Z24" s="442"/>
      <c r="AA24" s="451"/>
      <c r="AB24" s="452"/>
      <c r="AC24" s="451"/>
      <c r="AD24" s="435"/>
      <c r="AE24" s="435"/>
      <c r="AF24" s="435"/>
      <c r="AG24" s="435"/>
      <c r="AH24" s="435"/>
      <c r="AI24" s="435"/>
      <c r="AJ24" s="435"/>
      <c r="AK24" s="435"/>
    </row>
    <row r="25" spans="1:37">
      <c r="A25" s="454"/>
      <c r="B25" s="454"/>
      <c r="C25" s="442"/>
      <c r="D25" s="978" t="s">
        <v>556</v>
      </c>
      <c r="E25" s="978"/>
      <c r="F25" s="978"/>
      <c r="G25" s="978"/>
      <c r="H25" s="978"/>
      <c r="I25" s="438"/>
      <c r="J25" s="442"/>
      <c r="K25" s="978" t="s">
        <v>556</v>
      </c>
      <c r="L25" s="978"/>
      <c r="M25" s="978"/>
      <c r="N25" s="978"/>
      <c r="O25" s="978"/>
      <c r="P25" s="438"/>
      <c r="Q25" s="442"/>
      <c r="R25" s="978" t="s">
        <v>556</v>
      </c>
      <c r="S25" s="978"/>
      <c r="T25" s="978"/>
      <c r="U25" s="978"/>
      <c r="V25" s="978"/>
      <c r="W25" s="438"/>
      <c r="X25" s="442"/>
      <c r="Y25" s="978" t="s">
        <v>556</v>
      </c>
      <c r="Z25" s="978"/>
      <c r="AA25" s="978"/>
      <c r="AB25" s="978"/>
      <c r="AC25" s="978"/>
      <c r="AD25" s="435"/>
      <c r="AE25" s="435"/>
      <c r="AF25" s="435"/>
      <c r="AG25" s="435"/>
      <c r="AH25" s="435"/>
      <c r="AI25" s="435"/>
      <c r="AJ25" s="435"/>
      <c r="AK25" s="435"/>
    </row>
    <row r="26" spans="1:37">
      <c r="A26" s="454"/>
      <c r="B26" s="454"/>
      <c r="C26" s="442"/>
      <c r="D26" s="975" t="s">
        <v>1056</v>
      </c>
      <c r="E26" s="976"/>
      <c r="F26" s="976"/>
      <c r="G26" s="976"/>
      <c r="H26" s="976"/>
      <c r="I26" s="441"/>
      <c r="J26" s="442"/>
      <c r="K26" s="975" t="s">
        <v>1057</v>
      </c>
      <c r="L26" s="975"/>
      <c r="M26" s="975"/>
      <c r="N26" s="975"/>
      <c r="O26" s="975"/>
      <c r="P26" s="441"/>
      <c r="Q26" s="442"/>
      <c r="R26" s="975" t="s">
        <v>841</v>
      </c>
      <c r="S26" s="975"/>
      <c r="T26" s="975"/>
      <c r="U26" s="975"/>
      <c r="V26" s="975"/>
      <c r="W26" s="440"/>
      <c r="X26" s="442"/>
      <c r="Y26" s="975" t="s">
        <v>1058</v>
      </c>
      <c r="Z26" s="976"/>
      <c r="AA26" s="976"/>
      <c r="AB26" s="976"/>
      <c r="AC26" s="976"/>
      <c r="AD26" s="435"/>
      <c r="AE26" s="435"/>
      <c r="AF26" s="435"/>
      <c r="AG26" s="435"/>
      <c r="AH26" s="435"/>
      <c r="AI26" s="435"/>
      <c r="AJ26" s="435"/>
      <c r="AK26" s="435"/>
    </row>
    <row r="27" spans="1:37">
      <c r="A27" s="454"/>
      <c r="B27" s="454"/>
      <c r="C27" s="442"/>
      <c r="D27" s="441"/>
      <c r="E27" s="440"/>
      <c r="F27" s="440"/>
      <c r="G27" s="440"/>
      <c r="H27" s="440"/>
      <c r="I27" s="440"/>
      <c r="J27" s="442"/>
      <c r="K27" s="441"/>
      <c r="L27" s="440"/>
      <c r="M27" s="440"/>
      <c r="N27" s="440"/>
      <c r="O27" s="440"/>
      <c r="P27" s="440"/>
      <c r="Q27" s="442"/>
      <c r="R27" s="441"/>
      <c r="S27" s="440"/>
      <c r="T27" s="440"/>
      <c r="U27" s="440"/>
      <c r="V27" s="440"/>
      <c r="W27" s="440"/>
      <c r="X27" s="442"/>
      <c r="Y27" s="441"/>
      <c r="Z27" s="440"/>
      <c r="AA27" s="440"/>
      <c r="AB27" s="440"/>
      <c r="AC27" s="440"/>
      <c r="AD27" s="435"/>
      <c r="AE27" s="435"/>
      <c r="AF27" s="435"/>
      <c r="AG27" s="435"/>
      <c r="AH27" s="435"/>
      <c r="AI27" s="435"/>
      <c r="AJ27" s="435"/>
      <c r="AK27" s="435"/>
    </row>
    <row r="28" spans="1:37">
      <c r="A28" s="442"/>
      <c r="B28" s="442"/>
      <c r="C28" s="442"/>
      <c r="D28" s="440" t="s">
        <v>1070</v>
      </c>
      <c r="E28" s="442"/>
      <c r="F28" s="438"/>
      <c r="G28" s="440"/>
      <c r="H28" s="443" t="s">
        <v>1071</v>
      </c>
      <c r="I28" s="443"/>
      <c r="J28" s="442"/>
      <c r="K28" s="440" t="s">
        <v>1070</v>
      </c>
      <c r="L28" s="442"/>
      <c r="M28" s="438"/>
      <c r="N28" s="440"/>
      <c r="O28" s="443" t="s">
        <v>1071</v>
      </c>
      <c r="P28" s="443"/>
      <c r="Q28" s="442"/>
      <c r="R28" s="440" t="s">
        <v>1070</v>
      </c>
      <c r="S28" s="442"/>
      <c r="T28" s="438"/>
      <c r="U28" s="440"/>
      <c r="V28" s="443" t="s">
        <v>1071</v>
      </c>
      <c r="W28" s="443"/>
      <c r="X28" s="442"/>
      <c r="Y28" s="440" t="s">
        <v>1070</v>
      </c>
      <c r="Z28" s="442"/>
      <c r="AA28" s="438"/>
      <c r="AB28" s="440"/>
      <c r="AC28" s="443" t="s">
        <v>1071</v>
      </c>
      <c r="AD28" s="435"/>
      <c r="AE28" s="435"/>
      <c r="AF28" s="435"/>
      <c r="AG28" s="435"/>
      <c r="AH28" s="435"/>
      <c r="AI28" s="435"/>
      <c r="AJ28" s="435"/>
      <c r="AK28" s="435"/>
    </row>
    <row r="29" spans="1:37" ht="13.8">
      <c r="A29" s="442"/>
      <c r="B29" s="442"/>
      <c r="C29" s="442"/>
      <c r="D29" s="444" t="s">
        <v>1072</v>
      </c>
      <c r="E29" s="442"/>
      <c r="F29" s="444" t="s">
        <v>1073</v>
      </c>
      <c r="G29" s="440"/>
      <c r="H29" s="444" t="s">
        <v>1074</v>
      </c>
      <c r="I29" s="440"/>
      <c r="J29" s="442"/>
      <c r="K29" s="444" t="s">
        <v>1072</v>
      </c>
      <c r="L29" s="442"/>
      <c r="M29" s="444" t="s">
        <v>1073</v>
      </c>
      <c r="N29" s="440"/>
      <c r="O29" s="444" t="s">
        <v>1074</v>
      </c>
      <c r="P29" s="440"/>
      <c r="Q29" s="442"/>
      <c r="R29" s="444" t="s">
        <v>1072</v>
      </c>
      <c r="S29" s="442"/>
      <c r="T29" s="444" t="s">
        <v>1073</v>
      </c>
      <c r="U29" s="440"/>
      <c r="V29" s="444" t="s">
        <v>1074</v>
      </c>
      <c r="W29" s="440"/>
      <c r="X29" s="442"/>
      <c r="Y29" s="444" t="s">
        <v>1072</v>
      </c>
      <c r="Z29" s="442"/>
      <c r="AA29" s="444" t="s">
        <v>1073</v>
      </c>
      <c r="AB29" s="440"/>
      <c r="AC29" s="444" t="s">
        <v>1074</v>
      </c>
      <c r="AD29" s="435"/>
      <c r="AE29" s="435"/>
      <c r="AF29" s="435"/>
      <c r="AG29" s="435"/>
      <c r="AH29" s="435"/>
      <c r="AI29" s="435"/>
      <c r="AJ29" s="435"/>
      <c r="AK29" s="435"/>
    </row>
    <row r="30" spans="1:37">
      <c r="A30" s="929" t="s">
        <v>1007</v>
      </c>
      <c r="B30" s="442"/>
      <c r="C30" s="442"/>
      <c r="D30" s="442"/>
      <c r="E30" s="442"/>
      <c r="F30" s="442"/>
      <c r="G30" s="442"/>
      <c r="H30" s="442"/>
      <c r="I30" s="446"/>
      <c r="J30" s="442"/>
      <c r="K30" s="442"/>
      <c r="L30" s="442"/>
      <c r="M30" s="442"/>
      <c r="N30" s="442"/>
      <c r="O30" s="442"/>
      <c r="P30" s="446"/>
      <c r="Q30" s="442"/>
      <c r="R30" s="442"/>
      <c r="S30" s="442"/>
      <c r="T30" s="442"/>
      <c r="U30" s="446"/>
      <c r="V30" s="446"/>
      <c r="W30" s="446"/>
      <c r="X30" s="442"/>
      <c r="Y30" s="442"/>
      <c r="Z30" s="442"/>
      <c r="AA30" s="442"/>
      <c r="AB30" s="446"/>
      <c r="AC30" s="446"/>
      <c r="AD30" s="435"/>
      <c r="AE30" s="435"/>
      <c r="AF30" s="435"/>
      <c r="AG30" s="435"/>
      <c r="AH30" s="435"/>
      <c r="AI30" s="435"/>
      <c r="AJ30" s="435"/>
      <c r="AK30" s="435"/>
    </row>
    <row r="31" spans="1:37" ht="13.8">
      <c r="A31" s="442"/>
      <c r="B31" s="442" t="s">
        <v>1075</v>
      </c>
      <c r="C31" s="442"/>
      <c r="D31" s="447">
        <v>14</v>
      </c>
      <c r="E31" s="448" t="s">
        <v>1087</v>
      </c>
      <c r="F31" s="451">
        <v>0.36</v>
      </c>
      <c r="G31" s="451"/>
      <c r="H31" s="451">
        <v>1.343</v>
      </c>
      <c r="I31" s="442"/>
      <c r="J31" s="442"/>
      <c r="K31" s="447">
        <v>21</v>
      </c>
      <c r="L31" s="448" t="s">
        <v>1088</v>
      </c>
      <c r="M31" s="451">
        <v>0.53</v>
      </c>
      <c r="N31" s="451"/>
      <c r="O31" s="451">
        <v>2.8</v>
      </c>
      <c r="P31" s="451"/>
      <c r="Q31" s="442"/>
      <c r="R31" s="447">
        <v>32</v>
      </c>
      <c r="S31" s="448" t="s">
        <v>48</v>
      </c>
      <c r="T31" s="451">
        <v>0.16</v>
      </c>
      <c r="U31" s="451"/>
      <c r="V31" s="451">
        <v>0.46</v>
      </c>
      <c r="W31" s="451"/>
      <c r="X31" s="442"/>
      <c r="Y31" s="447">
        <v>8</v>
      </c>
      <c r="Z31" s="447"/>
      <c r="AA31" s="451">
        <v>0.31</v>
      </c>
      <c r="AB31" s="451"/>
      <c r="AC31" s="451">
        <v>2.87</v>
      </c>
      <c r="AD31" s="435"/>
      <c r="AE31" s="435"/>
      <c r="AF31" s="435"/>
      <c r="AG31" s="435"/>
      <c r="AH31" s="435"/>
      <c r="AI31" s="435"/>
      <c r="AJ31" s="435"/>
      <c r="AK31" s="435"/>
    </row>
    <row r="32" spans="1:37" ht="13.8">
      <c r="A32" s="442"/>
      <c r="B32" s="442" t="s">
        <v>1080</v>
      </c>
      <c r="C32" s="442"/>
      <c r="D32" s="447">
        <v>2</v>
      </c>
      <c r="E32" s="447"/>
      <c r="F32" s="451">
        <v>0.38</v>
      </c>
      <c r="G32" s="451"/>
      <c r="H32" s="451">
        <v>3.17</v>
      </c>
      <c r="I32" s="442"/>
      <c r="J32" s="442"/>
      <c r="K32" s="447">
        <v>4</v>
      </c>
      <c r="L32" s="448"/>
      <c r="M32" s="451">
        <v>0.67</v>
      </c>
      <c r="N32" s="451"/>
      <c r="O32" s="451">
        <v>5.77</v>
      </c>
      <c r="P32" s="451"/>
      <c r="Q32" s="442"/>
      <c r="R32" s="447">
        <v>5</v>
      </c>
      <c r="S32" s="448" t="s">
        <v>1082</v>
      </c>
      <c r="T32" s="451">
        <v>2.67</v>
      </c>
      <c r="U32" s="451"/>
      <c r="V32" s="451">
        <v>10.85</v>
      </c>
      <c r="W32" s="451"/>
      <c r="X32" s="442"/>
      <c r="Y32" s="447">
        <v>1</v>
      </c>
      <c r="Z32" s="447"/>
      <c r="AA32" s="451">
        <v>0.9</v>
      </c>
      <c r="AB32" s="451"/>
      <c r="AC32" s="451">
        <v>22.1</v>
      </c>
      <c r="AD32" s="435"/>
      <c r="AE32" s="435"/>
      <c r="AF32" s="435"/>
      <c r="AG32" s="435"/>
      <c r="AH32" s="435"/>
      <c r="AI32" s="435"/>
      <c r="AJ32" s="435"/>
      <c r="AK32" s="435"/>
    </row>
    <row r="33" spans="1:44" ht="15" customHeight="1">
      <c r="A33" s="442"/>
      <c r="B33" s="442" t="s">
        <v>1010</v>
      </c>
      <c r="C33" s="442"/>
      <c r="D33" s="447">
        <v>14</v>
      </c>
      <c r="E33" s="448" t="s">
        <v>1082</v>
      </c>
      <c r="F33" s="451">
        <v>0.36</v>
      </c>
      <c r="G33" s="451"/>
      <c r="H33" s="451">
        <v>1.39</v>
      </c>
      <c r="I33" s="442"/>
      <c r="J33" s="442"/>
      <c r="K33" s="447">
        <v>24</v>
      </c>
      <c r="L33" s="448"/>
      <c r="M33" s="451">
        <v>0.54</v>
      </c>
      <c r="N33" s="451"/>
      <c r="O33" s="451">
        <v>2.9</v>
      </c>
      <c r="P33" s="451"/>
      <c r="Q33" s="442"/>
      <c r="R33" s="447">
        <v>33</v>
      </c>
      <c r="S33" s="448" t="s">
        <v>1082</v>
      </c>
      <c r="T33" s="451">
        <v>0.3</v>
      </c>
      <c r="U33" s="451"/>
      <c r="V33" s="451">
        <v>0.88</v>
      </c>
      <c r="W33" s="451"/>
      <c r="X33" s="442"/>
      <c r="Y33" s="447">
        <v>9</v>
      </c>
      <c r="Z33" s="447"/>
      <c r="AA33" s="451">
        <v>0.34</v>
      </c>
      <c r="AB33" s="451"/>
      <c r="AC33" s="451">
        <v>3.28</v>
      </c>
      <c r="AD33" s="435"/>
      <c r="AE33" s="435"/>
      <c r="AF33" s="435"/>
      <c r="AG33" s="435"/>
      <c r="AH33" s="435"/>
      <c r="AI33" s="435"/>
      <c r="AJ33" s="435"/>
      <c r="AK33" s="435"/>
    </row>
    <row r="34" spans="1:44" ht="15" customHeight="1">
      <c r="A34" s="442"/>
      <c r="B34" s="442" t="s">
        <v>1089</v>
      </c>
      <c r="C34" s="442"/>
      <c r="D34" s="447">
        <v>10</v>
      </c>
      <c r="E34" s="448"/>
      <c r="F34" s="451">
        <v>3.18</v>
      </c>
      <c r="G34" s="451"/>
      <c r="H34" s="451">
        <v>7.41</v>
      </c>
      <c r="I34" s="442"/>
      <c r="J34" s="442"/>
      <c r="K34" s="447">
        <v>15</v>
      </c>
      <c r="L34" s="448"/>
      <c r="M34" s="451">
        <v>0.98</v>
      </c>
      <c r="N34" s="451"/>
      <c r="O34" s="451">
        <v>4.1900000000000004</v>
      </c>
      <c r="P34" s="451"/>
      <c r="Q34" s="442"/>
      <c r="R34" s="447">
        <v>14</v>
      </c>
      <c r="S34" s="448" t="s">
        <v>1082</v>
      </c>
      <c r="T34" s="451">
        <v>2.02</v>
      </c>
      <c r="U34" s="451"/>
      <c r="V34" s="451">
        <v>11.27</v>
      </c>
      <c r="W34" s="451"/>
      <c r="X34" s="442"/>
      <c r="Y34" s="447">
        <v>6</v>
      </c>
      <c r="Z34" s="448"/>
      <c r="AA34" s="451">
        <v>0.86</v>
      </c>
      <c r="AB34" s="451"/>
      <c r="AC34" s="451">
        <v>7.35</v>
      </c>
      <c r="AD34" s="435"/>
      <c r="AE34" s="435"/>
      <c r="AF34" s="435"/>
      <c r="AG34" s="435"/>
      <c r="AH34" s="435"/>
      <c r="AI34" s="435"/>
      <c r="AJ34" s="435"/>
      <c r="AK34" s="435"/>
    </row>
    <row r="35" spans="1:44" ht="15" customHeight="1">
      <c r="A35" s="442"/>
      <c r="B35" s="442"/>
      <c r="C35" s="442"/>
      <c r="D35" s="447"/>
      <c r="E35" s="447"/>
      <c r="F35" s="451"/>
      <c r="G35" s="451"/>
      <c r="H35" s="451"/>
      <c r="I35" s="442"/>
      <c r="J35" s="442"/>
      <c r="K35" s="447"/>
      <c r="L35" s="447"/>
      <c r="M35" s="451"/>
      <c r="N35" s="451"/>
      <c r="O35" s="451"/>
      <c r="P35" s="452"/>
      <c r="Q35" s="442"/>
      <c r="R35" s="447"/>
      <c r="S35" s="447"/>
      <c r="T35" s="451"/>
      <c r="U35" s="451"/>
      <c r="V35" s="451"/>
      <c r="W35" s="452"/>
      <c r="X35" s="442"/>
      <c r="Y35" s="447"/>
      <c r="Z35" s="447"/>
      <c r="AA35" s="451"/>
      <c r="AB35" s="451"/>
      <c r="AC35" s="451"/>
      <c r="AD35" s="435"/>
      <c r="AE35" s="435"/>
      <c r="AF35" s="435"/>
      <c r="AG35" s="435"/>
      <c r="AH35" s="435"/>
      <c r="AI35" s="435"/>
      <c r="AJ35" s="435"/>
      <c r="AK35" s="435"/>
    </row>
    <row r="36" spans="1:44" ht="15" customHeight="1">
      <c r="A36" s="929" t="s">
        <v>1015</v>
      </c>
      <c r="B36" s="442"/>
      <c r="C36" s="442"/>
      <c r="D36" s="447"/>
      <c r="E36" s="447"/>
      <c r="F36" s="451"/>
      <c r="G36" s="451"/>
      <c r="H36" s="451"/>
      <c r="I36" s="442"/>
      <c r="J36" s="442"/>
      <c r="K36" s="447"/>
      <c r="L36" s="447"/>
      <c r="M36" s="451"/>
      <c r="N36" s="451"/>
      <c r="O36" s="451"/>
      <c r="P36" s="452"/>
      <c r="Q36" s="442"/>
      <c r="R36" s="447"/>
      <c r="S36" s="447"/>
      <c r="T36" s="451"/>
      <c r="U36" s="451"/>
      <c r="V36" s="451"/>
      <c r="W36" s="452"/>
      <c r="X36" s="442"/>
      <c r="Y36" s="447"/>
      <c r="Z36" s="447"/>
      <c r="AA36" s="451"/>
      <c r="AB36" s="451"/>
      <c r="AC36" s="451"/>
      <c r="AD36" s="435"/>
      <c r="AE36" s="435"/>
      <c r="AF36" s="435"/>
      <c r="AG36" s="435"/>
      <c r="AH36" s="435"/>
      <c r="AI36" s="435"/>
      <c r="AJ36" s="435"/>
      <c r="AK36" s="435"/>
    </row>
    <row r="37" spans="1:44" ht="15" customHeight="1">
      <c r="A37" s="442"/>
      <c r="B37" s="442" t="s">
        <v>1019</v>
      </c>
      <c r="C37" s="442"/>
      <c r="D37" s="447">
        <v>6</v>
      </c>
      <c r="E37" s="447"/>
      <c r="F37" s="451">
        <v>0.12</v>
      </c>
      <c r="G37" s="451"/>
      <c r="H37" s="451">
        <v>1.1299999999999999</v>
      </c>
      <c r="I37" s="442"/>
      <c r="J37" s="442"/>
      <c r="K37" s="447">
        <v>12</v>
      </c>
      <c r="L37" s="447"/>
      <c r="M37" s="451">
        <v>-0.1</v>
      </c>
      <c r="N37" s="451"/>
      <c r="O37" s="451">
        <v>-1.34</v>
      </c>
      <c r="P37" s="451"/>
      <c r="Q37" s="442"/>
      <c r="R37" s="447">
        <v>10</v>
      </c>
      <c r="S37" s="447"/>
      <c r="T37" s="451">
        <v>-0.12</v>
      </c>
      <c r="U37" s="451"/>
      <c r="V37" s="451">
        <v>-0.5</v>
      </c>
      <c r="W37" s="451"/>
      <c r="X37" s="442"/>
      <c r="Y37" s="447">
        <v>6</v>
      </c>
      <c r="Z37" s="447"/>
      <c r="AA37" s="451">
        <v>1.47</v>
      </c>
      <c r="AB37" s="451"/>
      <c r="AC37" s="451">
        <v>7.06</v>
      </c>
      <c r="AD37" s="435"/>
      <c r="AE37" s="435"/>
      <c r="AF37" s="435"/>
      <c r="AG37" s="435"/>
      <c r="AH37" s="435"/>
      <c r="AI37" s="435"/>
      <c r="AJ37" s="435"/>
      <c r="AK37" s="435"/>
    </row>
    <row r="38" spans="1:44" ht="15" customHeight="1">
      <c r="A38" s="442"/>
      <c r="B38" s="442" t="s">
        <v>1017</v>
      </c>
      <c r="C38" s="442"/>
      <c r="D38" s="447">
        <v>0</v>
      </c>
      <c r="E38" s="447"/>
      <c r="F38" s="447">
        <v>0</v>
      </c>
      <c r="G38" s="451"/>
      <c r="H38" s="447">
        <v>0</v>
      </c>
      <c r="I38" s="442"/>
      <c r="J38" s="442"/>
      <c r="K38" s="447">
        <v>0</v>
      </c>
      <c r="L38" s="447"/>
      <c r="M38" s="447">
        <v>0</v>
      </c>
      <c r="N38" s="451"/>
      <c r="O38" s="447">
        <v>0</v>
      </c>
      <c r="P38" s="451"/>
      <c r="Q38" s="442"/>
      <c r="R38" s="447">
        <v>0</v>
      </c>
      <c r="S38" s="447"/>
      <c r="T38" s="447">
        <v>0</v>
      </c>
      <c r="U38" s="451"/>
      <c r="V38" s="447">
        <v>0</v>
      </c>
      <c r="W38" s="451"/>
      <c r="X38" s="442"/>
      <c r="Y38" s="447">
        <v>0</v>
      </c>
      <c r="Z38" s="447"/>
      <c r="AA38" s="447">
        <v>0</v>
      </c>
      <c r="AB38" s="451"/>
      <c r="AC38" s="447">
        <v>0</v>
      </c>
      <c r="AD38" s="435"/>
      <c r="AE38" s="435"/>
      <c r="AF38" s="435"/>
      <c r="AG38" s="435"/>
      <c r="AH38" s="435"/>
      <c r="AI38" s="435"/>
      <c r="AJ38" s="435"/>
      <c r="AK38" s="435"/>
    </row>
    <row r="39" spans="1:44" ht="15" customHeight="1">
      <c r="A39" s="442"/>
      <c r="B39" s="442" t="s">
        <v>1010</v>
      </c>
      <c r="C39" s="442"/>
      <c r="D39" s="447">
        <v>6</v>
      </c>
      <c r="E39" s="447"/>
      <c r="F39" s="451">
        <v>0.11</v>
      </c>
      <c r="G39" s="451"/>
      <c r="H39" s="451">
        <v>1.1299999999999999</v>
      </c>
      <c r="I39" s="442"/>
      <c r="J39" s="442"/>
      <c r="K39" s="447">
        <v>12</v>
      </c>
      <c r="L39" s="447"/>
      <c r="M39" s="451">
        <v>-0.1</v>
      </c>
      <c r="N39" s="451"/>
      <c r="O39" s="451">
        <v>-1.34</v>
      </c>
      <c r="P39" s="451"/>
      <c r="Q39" s="442"/>
      <c r="R39" s="447">
        <v>10</v>
      </c>
      <c r="S39" s="447"/>
      <c r="T39" s="451">
        <v>-0.12</v>
      </c>
      <c r="U39" s="451"/>
      <c r="V39" s="451">
        <v>-0.5</v>
      </c>
      <c r="W39" s="451"/>
      <c r="X39" s="442"/>
      <c r="Y39" s="447">
        <v>6</v>
      </c>
      <c r="Z39" s="447"/>
      <c r="AA39" s="451">
        <v>1.43</v>
      </c>
      <c r="AB39" s="451"/>
      <c r="AC39" s="451">
        <v>7.06</v>
      </c>
      <c r="AD39" s="435"/>
      <c r="AE39" s="435"/>
      <c r="AF39" s="435"/>
      <c r="AG39" s="435"/>
      <c r="AH39" s="435"/>
      <c r="AI39" s="435"/>
      <c r="AJ39" s="435"/>
      <c r="AK39" s="435"/>
    </row>
    <row r="40" spans="1:44" ht="15" customHeight="1">
      <c r="A40" s="442"/>
      <c r="B40" s="442" t="s">
        <v>1083</v>
      </c>
      <c r="C40" s="442"/>
      <c r="D40" s="447">
        <v>5</v>
      </c>
      <c r="E40" s="448"/>
      <c r="F40" s="451">
        <v>0.14000000000000001</v>
      </c>
      <c r="G40" s="451"/>
      <c r="H40" s="451">
        <v>0.75</v>
      </c>
      <c r="I40" s="442"/>
      <c r="J40" s="442"/>
      <c r="K40" s="447">
        <v>8</v>
      </c>
      <c r="L40" s="448" t="s">
        <v>1082</v>
      </c>
      <c r="M40" s="447">
        <v>0</v>
      </c>
      <c r="N40" s="451"/>
      <c r="O40" s="451">
        <v>-0.05</v>
      </c>
      <c r="P40" s="451"/>
      <c r="Q40" s="442"/>
      <c r="R40" s="447">
        <v>7</v>
      </c>
      <c r="S40" s="448"/>
      <c r="T40" s="447">
        <v>0</v>
      </c>
      <c r="U40" s="451"/>
      <c r="V40" s="451">
        <v>-0.3</v>
      </c>
      <c r="W40" s="451"/>
      <c r="X40" s="442"/>
      <c r="Y40" s="447">
        <v>5</v>
      </c>
      <c r="Z40" s="448"/>
      <c r="AA40" s="451">
        <v>0.65</v>
      </c>
      <c r="AB40" s="451"/>
      <c r="AC40" s="451">
        <v>5.15</v>
      </c>
      <c r="AD40" s="435"/>
      <c r="AE40" s="435"/>
      <c r="AF40" s="435"/>
      <c r="AG40" s="435"/>
      <c r="AH40" s="435"/>
      <c r="AI40" s="435"/>
      <c r="AJ40" s="435"/>
      <c r="AK40" s="435"/>
    </row>
    <row r="41" spans="1:44" ht="15" customHeight="1">
      <c r="A41" s="442"/>
      <c r="B41" s="442"/>
      <c r="C41" s="442"/>
      <c r="D41" s="447"/>
      <c r="E41" s="442"/>
      <c r="F41" s="451"/>
      <c r="G41" s="452"/>
      <c r="H41" s="451"/>
      <c r="I41" s="451"/>
      <c r="J41" s="442"/>
      <c r="K41" s="447"/>
      <c r="L41" s="442"/>
      <c r="M41" s="451"/>
      <c r="N41" s="452"/>
      <c r="O41" s="451"/>
      <c r="P41" s="451"/>
      <c r="Q41" s="442"/>
      <c r="R41" s="447"/>
      <c r="S41" s="442"/>
      <c r="T41" s="451"/>
      <c r="U41" s="452"/>
      <c r="V41" s="451"/>
      <c r="W41" s="451"/>
      <c r="X41" s="442"/>
      <c r="Y41" s="447"/>
      <c r="Z41" s="442"/>
      <c r="AA41" s="451"/>
      <c r="AB41" s="452"/>
      <c r="AC41" s="451"/>
      <c r="AD41" s="435"/>
      <c r="AE41" s="435"/>
      <c r="AF41" s="435"/>
      <c r="AG41" s="435"/>
      <c r="AH41" s="435"/>
      <c r="AI41" s="435"/>
      <c r="AJ41" s="435"/>
      <c r="AK41" s="435"/>
    </row>
    <row r="42" spans="1:44" ht="15" customHeight="1">
      <c r="A42" s="929" t="s">
        <v>1084</v>
      </c>
      <c r="B42" s="442"/>
      <c r="C42" s="442"/>
      <c r="D42" s="455"/>
      <c r="E42" s="446"/>
      <c r="F42" s="452"/>
      <c r="G42" s="452"/>
      <c r="H42" s="452"/>
      <c r="I42" s="451"/>
      <c r="J42" s="442"/>
      <c r="K42" s="447"/>
      <c r="L42" s="442"/>
      <c r="M42" s="451"/>
      <c r="N42" s="452"/>
      <c r="O42" s="451"/>
      <c r="P42" s="451"/>
      <c r="Q42" s="442"/>
      <c r="R42" s="447"/>
      <c r="S42" s="442"/>
      <c r="T42" s="451"/>
      <c r="U42" s="452"/>
      <c r="V42" s="451"/>
      <c r="W42" s="451"/>
      <c r="X42" s="442"/>
      <c r="Y42" s="447"/>
      <c r="Z42" s="442"/>
      <c r="AA42" s="451"/>
      <c r="AB42" s="452"/>
      <c r="AC42" s="451"/>
      <c r="AD42" s="435"/>
      <c r="AE42" s="435"/>
      <c r="AF42" s="435"/>
      <c r="AG42" s="435"/>
      <c r="AH42" s="435"/>
      <c r="AI42" s="435"/>
      <c r="AJ42" s="435"/>
      <c r="AK42" s="435"/>
    </row>
    <row r="43" spans="1:44" ht="15" customHeight="1">
      <c r="A43" s="442"/>
      <c r="B43" s="442" t="s">
        <v>1032</v>
      </c>
      <c r="C43" s="442"/>
      <c r="D43" s="455">
        <v>0</v>
      </c>
      <c r="E43" s="446"/>
      <c r="F43" s="452">
        <v>0</v>
      </c>
      <c r="G43" s="452"/>
      <c r="H43" s="452">
        <v>0</v>
      </c>
      <c r="I43" s="451"/>
      <c r="J43" s="442"/>
      <c r="K43" s="447">
        <v>0</v>
      </c>
      <c r="L43" s="442"/>
      <c r="M43" s="451">
        <v>0</v>
      </c>
      <c r="N43" s="452"/>
      <c r="O43" s="451">
        <v>0</v>
      </c>
      <c r="P43" s="451"/>
      <c r="Q43" s="442"/>
      <c r="R43" s="447">
        <v>0</v>
      </c>
      <c r="S43" s="442"/>
      <c r="T43" s="451">
        <v>0</v>
      </c>
      <c r="U43" s="452"/>
      <c r="V43" s="451">
        <v>0</v>
      </c>
      <c r="W43" s="451"/>
      <c r="X43" s="442"/>
      <c r="Y43" s="447">
        <v>0</v>
      </c>
      <c r="Z43" s="442"/>
      <c r="AA43" s="451">
        <v>0</v>
      </c>
      <c r="AB43" s="452"/>
      <c r="AC43" s="451">
        <v>0</v>
      </c>
      <c r="AD43" s="435"/>
      <c r="AE43" s="435"/>
      <c r="AF43" s="435"/>
      <c r="AG43" s="435"/>
      <c r="AH43" s="435"/>
      <c r="AI43" s="435"/>
      <c r="AJ43" s="435"/>
      <c r="AK43" s="435"/>
    </row>
    <row r="44" spans="1:44" ht="15" customHeight="1">
      <c r="A44" s="442"/>
      <c r="B44" s="442"/>
      <c r="C44" s="442"/>
      <c r="D44" s="447"/>
      <c r="E44" s="442"/>
      <c r="F44" s="451"/>
      <c r="G44" s="452"/>
      <c r="H44" s="451"/>
      <c r="I44" s="451"/>
      <c r="J44" s="442"/>
      <c r="K44" s="447"/>
      <c r="L44" s="442"/>
      <c r="M44" s="451"/>
      <c r="N44" s="452"/>
      <c r="O44" s="451"/>
      <c r="P44" s="451"/>
      <c r="Q44" s="442"/>
      <c r="R44" s="447"/>
      <c r="S44" s="442"/>
      <c r="T44" s="451"/>
      <c r="U44" s="452"/>
      <c r="V44" s="451"/>
      <c r="W44" s="451"/>
      <c r="X44" s="442"/>
      <c r="Y44" s="447"/>
      <c r="Z44" s="442"/>
      <c r="AA44" s="451"/>
      <c r="AB44" s="452"/>
      <c r="AC44" s="451"/>
      <c r="AD44" s="435"/>
      <c r="AE44" s="435"/>
      <c r="AF44" s="435"/>
      <c r="AG44" s="435"/>
      <c r="AH44" s="435"/>
      <c r="AI44" s="435"/>
      <c r="AJ44" s="435"/>
      <c r="AK44" s="435"/>
    </row>
    <row r="45" spans="1:44" ht="15" customHeight="1">
      <c r="A45" s="435"/>
      <c r="B45" s="435"/>
      <c r="C45" s="435"/>
      <c r="D45" s="435"/>
      <c r="E45" s="435"/>
      <c r="F45" s="435"/>
      <c r="G45" s="435"/>
      <c r="H45" s="435"/>
      <c r="I45" s="435"/>
      <c r="J45" s="435"/>
      <c r="K45" s="456"/>
      <c r="L45" s="435"/>
      <c r="M45" s="457"/>
      <c r="N45" s="458"/>
      <c r="O45" s="458"/>
      <c r="P45" s="458"/>
      <c r="Q45" s="435"/>
      <c r="R45" s="435"/>
      <c r="S45" s="435"/>
      <c r="T45" s="435"/>
      <c r="U45" s="435"/>
      <c r="V45" s="435"/>
      <c r="W45" s="435"/>
      <c r="X45" s="435"/>
      <c r="Y45" s="435"/>
      <c r="Z45" s="435"/>
      <c r="AA45" s="435"/>
      <c r="AB45" s="435"/>
      <c r="AC45" s="435"/>
      <c r="AD45" s="435"/>
      <c r="AE45" s="435"/>
      <c r="AF45" s="435"/>
      <c r="AG45" s="435"/>
      <c r="AH45" s="435"/>
      <c r="AI45" s="435"/>
      <c r="AJ45" s="435"/>
      <c r="AK45" s="435"/>
    </row>
    <row r="46" spans="1:44" ht="24" customHeight="1">
      <c r="A46" s="453" t="s">
        <v>600</v>
      </c>
      <c r="B46" s="973" t="s">
        <v>89</v>
      </c>
      <c r="C46" s="973"/>
      <c r="D46" s="973"/>
      <c r="E46" s="973"/>
      <c r="F46" s="973"/>
      <c r="G46" s="973"/>
      <c r="H46" s="973"/>
      <c r="I46" s="973"/>
      <c r="J46" s="973"/>
      <c r="K46" s="973"/>
      <c r="L46" s="973"/>
      <c r="M46" s="973"/>
      <c r="N46" s="973"/>
      <c r="O46" s="973"/>
      <c r="P46" s="973"/>
      <c r="Q46" s="973"/>
      <c r="R46" s="973"/>
      <c r="S46" s="973"/>
      <c r="T46" s="973"/>
      <c r="U46" s="973"/>
      <c r="V46" s="973"/>
      <c r="W46" s="973"/>
      <c r="X46" s="973"/>
      <c r="Y46" s="973"/>
      <c r="Z46" s="973"/>
      <c r="AA46" s="973"/>
      <c r="AB46" s="973"/>
      <c r="AC46" s="973"/>
      <c r="AD46" s="930"/>
      <c r="AE46" s="930"/>
      <c r="AF46" s="930"/>
      <c r="AG46" s="930"/>
      <c r="AH46" s="930"/>
      <c r="AI46" s="930"/>
      <c r="AJ46" s="930"/>
      <c r="AK46" s="930"/>
    </row>
    <row r="47" spans="1:44" ht="23.25" customHeight="1">
      <c r="A47" s="453" t="s">
        <v>602</v>
      </c>
      <c r="B47" s="974" t="s">
        <v>110</v>
      </c>
      <c r="C47" s="974"/>
      <c r="D47" s="974"/>
      <c r="E47" s="974"/>
      <c r="F47" s="974"/>
      <c r="G47" s="974"/>
      <c r="H47" s="974"/>
      <c r="I47" s="974"/>
      <c r="J47" s="974"/>
      <c r="K47" s="974"/>
      <c r="L47" s="974"/>
      <c r="M47" s="974"/>
      <c r="N47" s="974"/>
      <c r="O47" s="974"/>
      <c r="P47" s="974"/>
      <c r="Q47" s="974"/>
      <c r="R47" s="974"/>
      <c r="S47" s="974"/>
      <c r="T47" s="974"/>
      <c r="U47" s="974"/>
      <c r="V47" s="974"/>
      <c r="W47" s="974"/>
      <c r="X47" s="974"/>
      <c r="Y47" s="974"/>
      <c r="Z47" s="974"/>
      <c r="AA47" s="974"/>
      <c r="AB47" s="974"/>
      <c r="AC47" s="974"/>
      <c r="AD47" s="887"/>
      <c r="AE47" s="887"/>
      <c r="AF47" s="887"/>
      <c r="AG47" s="887"/>
      <c r="AH47" s="887"/>
      <c r="AI47" s="887"/>
      <c r="AJ47" s="887"/>
      <c r="AK47" s="887"/>
      <c r="AL47" s="459"/>
      <c r="AM47" s="459"/>
      <c r="AN47" s="459"/>
      <c r="AO47" s="459"/>
      <c r="AP47" s="459"/>
      <c r="AQ47" s="459"/>
      <c r="AR47" s="459"/>
    </row>
    <row r="48" spans="1:44" ht="24" customHeight="1">
      <c r="A48" s="453" t="s">
        <v>630</v>
      </c>
      <c r="B48" s="974" t="s">
        <v>109</v>
      </c>
      <c r="C48" s="974"/>
      <c r="D48" s="974"/>
      <c r="E48" s="974"/>
      <c r="F48" s="974"/>
      <c r="G48" s="974"/>
      <c r="H48" s="974"/>
      <c r="I48" s="974"/>
      <c r="J48" s="974"/>
      <c r="K48" s="974"/>
      <c r="L48" s="974"/>
      <c r="M48" s="974"/>
      <c r="N48" s="974"/>
      <c r="O48" s="974"/>
      <c r="P48" s="974"/>
      <c r="Q48" s="974"/>
      <c r="R48" s="974"/>
      <c r="S48" s="974"/>
      <c r="T48" s="974"/>
      <c r="U48" s="974"/>
      <c r="V48" s="974"/>
      <c r="W48" s="974"/>
      <c r="X48" s="974"/>
      <c r="Y48" s="974"/>
      <c r="Z48" s="974"/>
      <c r="AA48" s="974"/>
      <c r="AB48" s="974"/>
      <c r="AC48" s="974"/>
      <c r="AD48" s="887"/>
      <c r="AE48" s="887"/>
      <c r="AF48" s="887"/>
      <c r="AG48" s="887"/>
      <c r="AH48" s="887"/>
      <c r="AI48" s="887"/>
      <c r="AJ48" s="887"/>
      <c r="AK48" s="887"/>
      <c r="AL48" s="459"/>
      <c r="AM48" s="459"/>
      <c r="AN48" s="459"/>
      <c r="AO48" s="459"/>
      <c r="AP48" s="459"/>
      <c r="AQ48" s="459"/>
      <c r="AR48" s="459"/>
    </row>
    <row r="49" spans="1:37">
      <c r="A49" s="453" t="s">
        <v>1090</v>
      </c>
      <c r="B49" s="973" t="s">
        <v>1091</v>
      </c>
      <c r="C49" s="973"/>
      <c r="D49" s="973"/>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30"/>
      <c r="AE49" s="930"/>
      <c r="AF49" s="930"/>
      <c r="AG49" s="930"/>
      <c r="AH49" s="930"/>
      <c r="AI49" s="930"/>
      <c r="AJ49" s="930"/>
      <c r="AK49" s="930"/>
    </row>
    <row r="50" spans="1:37">
      <c r="A50" s="453" t="s">
        <v>1092</v>
      </c>
      <c r="B50" s="973" t="s">
        <v>1093</v>
      </c>
      <c r="C50" s="973"/>
      <c r="D50" s="973"/>
      <c r="E50" s="973"/>
      <c r="F50" s="973"/>
      <c r="G50" s="973"/>
      <c r="H50" s="973"/>
      <c r="I50" s="973"/>
      <c r="J50" s="973"/>
      <c r="K50" s="973"/>
      <c r="L50" s="973"/>
      <c r="M50" s="973"/>
      <c r="N50" s="973"/>
      <c r="O50" s="973"/>
      <c r="P50" s="973"/>
      <c r="Q50" s="973"/>
      <c r="R50" s="973"/>
      <c r="S50" s="973"/>
      <c r="T50" s="973"/>
      <c r="U50" s="973"/>
      <c r="V50" s="973"/>
      <c r="W50" s="973"/>
      <c r="X50" s="973"/>
      <c r="Y50" s="973"/>
      <c r="Z50" s="973"/>
      <c r="AA50" s="973"/>
      <c r="AB50" s="973"/>
      <c r="AC50" s="973"/>
      <c r="AD50" s="930"/>
      <c r="AE50" s="930"/>
      <c r="AF50" s="930"/>
      <c r="AG50" s="930"/>
      <c r="AH50" s="930"/>
      <c r="AI50" s="930"/>
      <c r="AJ50" s="930"/>
      <c r="AK50" s="930"/>
    </row>
    <row r="51" spans="1:37">
      <c r="A51" s="453" t="s">
        <v>1082</v>
      </c>
      <c r="B51" s="460" t="s">
        <v>1094</v>
      </c>
      <c r="C51" s="460"/>
      <c r="D51" s="460"/>
      <c r="E51" s="460"/>
      <c r="F51" s="460"/>
      <c r="G51" s="460"/>
      <c r="H51" s="460"/>
      <c r="I51" s="460"/>
      <c r="J51" s="460"/>
      <c r="K51" s="460"/>
      <c r="L51" s="460"/>
      <c r="M51" s="460"/>
      <c r="N51" s="460"/>
      <c r="O51" s="460"/>
      <c r="P51" s="460"/>
      <c r="Q51" s="460"/>
      <c r="R51" s="460"/>
      <c r="S51" s="460"/>
      <c r="T51" s="460"/>
      <c r="U51" s="460"/>
      <c r="V51" s="460"/>
      <c r="W51" s="460"/>
      <c r="X51" s="460"/>
      <c r="Y51" s="460"/>
      <c r="Z51" s="460"/>
      <c r="AA51" s="460"/>
      <c r="AB51" s="460"/>
      <c r="AC51" s="460"/>
      <c r="AD51" s="930"/>
      <c r="AE51" s="930"/>
      <c r="AF51" s="930"/>
      <c r="AG51" s="930"/>
      <c r="AH51" s="930"/>
      <c r="AI51" s="930"/>
      <c r="AJ51" s="930"/>
      <c r="AK51" s="930"/>
    </row>
    <row r="52" spans="1:37">
      <c r="A52" s="453" t="s">
        <v>1088</v>
      </c>
      <c r="B52" s="460" t="s">
        <v>1095</v>
      </c>
      <c r="C52" s="460"/>
      <c r="D52" s="460"/>
      <c r="E52" s="460"/>
      <c r="F52" s="460"/>
      <c r="G52" s="460"/>
      <c r="H52" s="460"/>
      <c r="I52" s="460"/>
      <c r="J52" s="460"/>
      <c r="K52" s="460"/>
      <c r="L52" s="460"/>
      <c r="M52" s="460"/>
      <c r="N52" s="460"/>
      <c r="O52" s="460"/>
      <c r="P52" s="460"/>
      <c r="Q52" s="460"/>
      <c r="R52" s="460"/>
      <c r="S52" s="460"/>
      <c r="T52" s="460"/>
      <c r="U52" s="460"/>
      <c r="V52" s="460"/>
      <c r="W52" s="460"/>
      <c r="X52" s="460"/>
      <c r="Y52" s="460"/>
      <c r="Z52" s="460"/>
      <c r="AA52" s="460"/>
      <c r="AB52" s="460"/>
      <c r="AC52" s="460"/>
      <c r="AD52" s="930"/>
      <c r="AE52" s="930"/>
      <c r="AF52" s="930"/>
      <c r="AG52" s="930"/>
      <c r="AH52" s="930"/>
      <c r="AI52" s="930"/>
      <c r="AJ52" s="930"/>
      <c r="AK52" s="930"/>
    </row>
    <row r="53" spans="1:37">
      <c r="A53" s="453" t="s">
        <v>1096</v>
      </c>
      <c r="B53" s="460" t="s">
        <v>1097</v>
      </c>
      <c r="C53" s="460"/>
      <c r="D53" s="460"/>
      <c r="E53" s="460"/>
      <c r="F53" s="460"/>
      <c r="G53" s="460"/>
      <c r="H53" s="460"/>
      <c r="I53" s="460"/>
      <c r="J53" s="460"/>
      <c r="K53" s="460"/>
      <c r="L53" s="460"/>
      <c r="M53" s="460"/>
      <c r="N53" s="460"/>
      <c r="O53" s="460"/>
      <c r="P53" s="460"/>
      <c r="Q53" s="460"/>
      <c r="R53" s="460"/>
      <c r="S53" s="460"/>
      <c r="T53" s="460"/>
      <c r="U53" s="460"/>
      <c r="V53" s="460"/>
      <c r="W53" s="460"/>
      <c r="X53" s="460"/>
      <c r="Y53" s="460"/>
      <c r="Z53" s="460"/>
      <c r="AA53" s="460"/>
      <c r="AB53" s="460"/>
      <c r="AC53" s="460"/>
      <c r="AD53" s="930"/>
      <c r="AE53" s="930"/>
      <c r="AF53" s="930"/>
      <c r="AG53" s="930"/>
      <c r="AH53" s="930"/>
      <c r="AI53" s="930"/>
      <c r="AJ53" s="930"/>
      <c r="AK53" s="930"/>
    </row>
    <row r="54" spans="1:37">
      <c r="A54" s="453" t="s">
        <v>1078</v>
      </c>
      <c r="B54" s="460" t="s">
        <v>1098</v>
      </c>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930"/>
      <c r="AE54" s="930"/>
      <c r="AF54" s="930"/>
      <c r="AG54" s="930"/>
      <c r="AH54" s="930"/>
      <c r="AI54" s="930"/>
      <c r="AJ54" s="930"/>
      <c r="AK54" s="930"/>
    </row>
    <row r="55" spans="1:37">
      <c r="A55" s="453" t="s">
        <v>1077</v>
      </c>
      <c r="B55" s="460" t="s">
        <v>1099</v>
      </c>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930"/>
      <c r="AE55" s="930"/>
      <c r="AF55" s="930"/>
      <c r="AG55" s="930"/>
      <c r="AH55" s="930"/>
      <c r="AI55" s="930"/>
      <c r="AJ55" s="930"/>
      <c r="AK55" s="930"/>
    </row>
    <row r="56" spans="1:37">
      <c r="A56" s="453" t="s">
        <v>1076</v>
      </c>
      <c r="B56" s="460" t="s">
        <v>1100</v>
      </c>
      <c r="C56" s="460"/>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930"/>
      <c r="AE56" s="930"/>
      <c r="AF56" s="930"/>
      <c r="AG56" s="930"/>
      <c r="AH56" s="930"/>
      <c r="AI56" s="930"/>
      <c r="AJ56" s="930"/>
      <c r="AK56" s="930"/>
    </row>
    <row r="57" spans="1:37">
      <c r="A57" s="453" t="s">
        <v>1086</v>
      </c>
      <c r="B57" s="977" t="s">
        <v>1101</v>
      </c>
      <c r="C57" s="977"/>
      <c r="D57" s="977"/>
      <c r="E57" s="977"/>
      <c r="F57" s="977"/>
      <c r="G57" s="977"/>
      <c r="H57" s="977"/>
      <c r="I57" s="977"/>
      <c r="J57" s="977"/>
      <c r="K57" s="977"/>
      <c r="L57" s="977"/>
      <c r="M57" s="977"/>
      <c r="N57" s="977"/>
      <c r="O57" s="977"/>
      <c r="P57" s="977"/>
      <c r="Q57" s="977"/>
      <c r="R57" s="977"/>
      <c r="S57" s="977"/>
      <c r="T57" s="977"/>
      <c r="U57" s="977"/>
      <c r="V57" s="977"/>
      <c r="W57" s="977"/>
      <c r="X57" s="977"/>
      <c r="Y57" s="977"/>
      <c r="Z57" s="977"/>
      <c r="AA57" s="977"/>
      <c r="AB57" s="977"/>
      <c r="AC57" s="977"/>
      <c r="AD57" s="977"/>
      <c r="AE57" s="977"/>
      <c r="AF57" s="977"/>
      <c r="AG57" s="977"/>
      <c r="AH57" s="977"/>
      <c r="AI57" s="977"/>
      <c r="AJ57" s="977"/>
      <c r="AK57" s="977"/>
    </row>
    <row r="58" spans="1:37">
      <c r="A58" s="461"/>
      <c r="B58" s="461"/>
      <c r="C58" s="461"/>
      <c r="D58" s="461"/>
      <c r="E58" s="461"/>
      <c r="F58" s="461"/>
      <c r="G58" s="461"/>
      <c r="H58" s="461"/>
      <c r="I58" s="461"/>
      <c r="J58" s="461"/>
      <c r="K58" s="461"/>
      <c r="L58" s="461"/>
      <c r="M58" s="461"/>
      <c r="N58" s="461"/>
      <c r="O58" s="461"/>
      <c r="P58" s="462"/>
      <c r="Q58" s="461"/>
      <c r="R58" s="461"/>
      <c r="S58" s="461"/>
      <c r="T58" s="461"/>
      <c r="U58" s="461"/>
      <c r="V58" s="461"/>
      <c r="W58" s="461"/>
      <c r="X58" s="461"/>
      <c r="Y58" s="461"/>
      <c r="Z58" s="461"/>
      <c r="AA58" s="461"/>
      <c r="AB58" s="461"/>
      <c r="AC58" s="461"/>
    </row>
    <row r="59" spans="1:37">
      <c r="A59" s="461"/>
      <c r="B59" s="461"/>
      <c r="C59" s="461"/>
      <c r="D59" s="461"/>
      <c r="E59" s="461"/>
      <c r="F59" s="461"/>
      <c r="G59" s="461"/>
      <c r="H59" s="461"/>
      <c r="I59" s="461"/>
      <c r="J59" s="461"/>
      <c r="K59" s="461"/>
      <c r="L59" s="461"/>
      <c r="M59" s="461"/>
      <c r="N59" s="461"/>
      <c r="O59" s="461"/>
      <c r="P59" s="462"/>
      <c r="Q59" s="461"/>
      <c r="R59" s="461"/>
      <c r="S59" s="461"/>
      <c r="T59" s="461"/>
      <c r="U59" s="461"/>
      <c r="V59" s="461"/>
      <c r="W59" s="461"/>
      <c r="X59" s="461"/>
      <c r="Y59" s="461"/>
      <c r="Z59" s="461"/>
      <c r="AA59" s="461"/>
      <c r="AB59" s="461"/>
      <c r="AC59" s="461"/>
    </row>
    <row r="60" spans="1:37">
      <c r="A60" s="461"/>
      <c r="B60" s="461"/>
      <c r="C60" s="461"/>
      <c r="D60" s="461"/>
      <c r="E60" s="461"/>
      <c r="F60" s="461"/>
      <c r="G60" s="461"/>
      <c r="H60" s="461"/>
      <c r="I60" s="461"/>
      <c r="J60" s="461"/>
      <c r="K60" s="461"/>
      <c r="L60" s="461"/>
      <c r="M60" s="461"/>
      <c r="N60" s="461"/>
      <c r="O60" s="461"/>
      <c r="P60" s="462"/>
      <c r="Q60" s="461"/>
      <c r="R60" s="461"/>
      <c r="S60" s="461"/>
      <c r="T60" s="461"/>
      <c r="U60" s="461"/>
      <c r="V60" s="461"/>
      <c r="W60" s="461"/>
      <c r="X60" s="461"/>
      <c r="Y60" s="461"/>
      <c r="Z60" s="461"/>
      <c r="AA60" s="461"/>
      <c r="AB60" s="461"/>
      <c r="AC60" s="461"/>
    </row>
    <row r="61" spans="1:37">
      <c r="A61" s="461"/>
      <c r="B61" s="461"/>
      <c r="C61" s="461"/>
      <c r="D61" s="461"/>
      <c r="E61" s="461"/>
      <c r="F61" s="461"/>
      <c r="G61" s="461"/>
      <c r="H61" s="461"/>
      <c r="I61" s="461"/>
      <c r="J61" s="461"/>
      <c r="K61" s="461"/>
      <c r="L61" s="461"/>
      <c r="M61" s="461"/>
      <c r="N61" s="461"/>
      <c r="O61" s="461"/>
      <c r="P61" s="462"/>
      <c r="Q61" s="461"/>
      <c r="R61" s="461"/>
      <c r="S61" s="461"/>
      <c r="T61" s="461"/>
      <c r="U61" s="461"/>
      <c r="V61" s="461"/>
      <c r="W61" s="461"/>
      <c r="X61" s="461"/>
      <c r="Y61" s="461"/>
      <c r="Z61" s="461"/>
      <c r="AA61" s="461"/>
      <c r="AB61" s="461"/>
      <c r="AC61" s="461"/>
    </row>
  </sheetData>
  <mergeCells count="26">
    <mergeCell ref="A1:AC1"/>
    <mergeCell ref="A2:AC2"/>
    <mergeCell ref="A3:AC3"/>
    <mergeCell ref="A4:B4"/>
    <mergeCell ref="D6:H6"/>
    <mergeCell ref="K6:O6"/>
    <mergeCell ref="R6:V6"/>
    <mergeCell ref="Y6:AC6"/>
    <mergeCell ref="D5:H5"/>
    <mergeCell ref="K5:O5"/>
    <mergeCell ref="R5:V5"/>
    <mergeCell ref="Y5:AC5"/>
    <mergeCell ref="B48:AC48"/>
    <mergeCell ref="B49:AC49"/>
    <mergeCell ref="B50:AC50"/>
    <mergeCell ref="B57:AK57"/>
    <mergeCell ref="D25:H25"/>
    <mergeCell ref="K25:O25"/>
    <mergeCell ref="R25:V25"/>
    <mergeCell ref="Y25:AC25"/>
    <mergeCell ref="B46:AC46"/>
    <mergeCell ref="B47:AC47"/>
    <mergeCell ref="D26:H26"/>
    <mergeCell ref="K26:O26"/>
    <mergeCell ref="R26:V26"/>
    <mergeCell ref="Y26:AC26"/>
  </mergeCells>
  <phoneticPr fontId="0" type="noConversion"/>
  <printOptions horizontalCentered="1"/>
  <pageMargins left="0.25" right="0.25" top="0.75" bottom="0.5" header="0.3" footer="0.5"/>
  <pageSetup scale="63" orientation="landscape" r:id="rId1"/>
  <headerFooter alignWithMargins="0">
    <oddFooter>&amp;R&amp;A</oddFooter>
  </headerFooter>
  <ignoredErrors>
    <ignoredError sqref="E23 E33 L31 E11:E13 L11 S11 S20 Z14 S32:S34 A46:A57 L40" numberStoredAsText="1"/>
  </ignoredErrors>
</worksheet>
</file>

<file path=xl/worksheets/sheet22.xml><?xml version="1.0" encoding="utf-8"?>
<worksheet xmlns="http://schemas.openxmlformats.org/spreadsheetml/2006/main" xmlns:r="http://schemas.openxmlformats.org/officeDocument/2006/relationships">
  <sheetPr>
    <pageSetUpPr fitToPage="1"/>
  </sheetPr>
  <dimension ref="A1:AI97"/>
  <sheetViews>
    <sheetView zoomScale="75" zoomScaleNormal="75" workbookViewId="0">
      <selection sqref="A1:AF1"/>
    </sheetView>
  </sheetViews>
  <sheetFormatPr defaultColWidth="9.109375" defaultRowHeight="13.2"/>
  <cols>
    <col min="1" max="2" width="2.44140625" style="330" customWidth="1"/>
    <col min="3" max="3" width="52" style="330" customWidth="1"/>
    <col min="4" max="4" width="2.44140625" style="497" customWidth="1"/>
    <col min="5" max="5" width="8.88671875" style="330" customWidth="1"/>
    <col min="6" max="6" width="2.44140625" style="330" customWidth="1"/>
    <col min="7" max="7" width="2.44140625" style="497" customWidth="1"/>
    <col min="8" max="8" width="8.88671875" style="330" customWidth="1"/>
    <col min="9" max="9" width="2.44140625" style="330" customWidth="1"/>
    <col min="10" max="10" width="2.44140625" style="497" customWidth="1"/>
    <col min="11" max="11" width="8.88671875" style="330" customWidth="1"/>
    <col min="12" max="12" width="2.44140625" style="330" customWidth="1"/>
    <col min="13" max="13" width="2.44140625" style="497" customWidth="1"/>
    <col min="14" max="14" width="8.88671875" style="330" customWidth="1"/>
    <col min="15" max="15" width="2.44140625" style="330" customWidth="1"/>
    <col min="16" max="16" width="2.44140625" style="497" customWidth="1"/>
    <col min="17" max="17" width="8.88671875" style="330" customWidth="1"/>
    <col min="18" max="18" width="2.44140625" style="330" customWidth="1"/>
    <col min="19" max="19" width="2.44140625" style="497" customWidth="1"/>
    <col min="20" max="20" width="8.88671875" style="330" customWidth="1"/>
    <col min="21" max="21" width="2.44140625" style="330" customWidth="1"/>
    <col min="22" max="22" width="2.44140625" style="497" customWidth="1"/>
    <col min="23" max="23" width="8.88671875" style="330" customWidth="1"/>
    <col min="24" max="24" width="2.44140625" style="330" customWidth="1"/>
    <col min="25" max="25" width="2.44140625" style="497" customWidth="1"/>
    <col min="26" max="26" width="8.88671875" style="330" customWidth="1"/>
    <col min="27" max="28" width="2.44140625" style="330" customWidth="1"/>
    <col min="29" max="29" width="8.88671875" style="330" customWidth="1"/>
    <col min="30" max="31" width="2.44140625" style="330" customWidth="1"/>
    <col min="32" max="32" width="8.88671875" style="330" customWidth="1"/>
    <col min="33" max="16384" width="9.109375" style="330"/>
  </cols>
  <sheetData>
    <row r="1" spans="1:32" ht="14.4">
      <c r="A1" s="982" t="s">
        <v>553</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36"/>
      <c r="AC1" s="936"/>
      <c r="AD1" s="936"/>
      <c r="AE1" s="936"/>
      <c r="AF1" s="936"/>
    </row>
    <row r="2" spans="1:32" ht="14.4">
      <c r="A2" s="982" t="s">
        <v>1102</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36"/>
      <c r="AC2" s="936"/>
      <c r="AD2" s="936"/>
      <c r="AE2" s="936"/>
      <c r="AF2" s="936"/>
    </row>
    <row r="3" spans="1:32" ht="14.4">
      <c r="A3" s="983"/>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36"/>
      <c r="AC3" s="936"/>
      <c r="AD3" s="936"/>
      <c r="AE3" s="936"/>
      <c r="AF3" s="936"/>
    </row>
    <row r="4" spans="1:32">
      <c r="A4" s="336"/>
      <c r="B4" s="336"/>
      <c r="C4" s="333"/>
      <c r="D4" s="938" t="s">
        <v>556</v>
      </c>
      <c r="E4" s="938"/>
      <c r="F4" s="938"/>
      <c r="G4" s="938"/>
      <c r="H4" s="938"/>
      <c r="I4" s="938"/>
      <c r="J4" s="938"/>
      <c r="K4" s="938"/>
      <c r="L4" s="938"/>
      <c r="M4" s="938"/>
      <c r="N4" s="938"/>
      <c r="O4" s="938"/>
      <c r="P4" s="938"/>
      <c r="Q4" s="938"/>
      <c r="R4" s="938"/>
      <c r="S4" s="938"/>
      <c r="T4" s="938"/>
      <c r="U4" s="938"/>
      <c r="V4" s="938"/>
      <c r="W4" s="938"/>
      <c r="X4" s="938"/>
      <c r="Y4" s="938"/>
      <c r="Z4" s="938"/>
      <c r="AA4" s="69"/>
      <c r="AB4" s="345"/>
      <c r="AC4" s="984" t="s">
        <v>559</v>
      </c>
      <c r="AD4" s="984"/>
      <c r="AE4" s="984"/>
      <c r="AF4" s="984"/>
    </row>
    <row r="5" spans="1:32" ht="13.8" thickBot="1">
      <c r="A5" s="336"/>
      <c r="C5" s="333"/>
      <c r="D5" s="463"/>
      <c r="E5" s="333"/>
      <c r="F5" s="333"/>
      <c r="G5" s="463"/>
      <c r="H5" s="333"/>
      <c r="I5" s="333"/>
      <c r="J5" s="463"/>
      <c r="K5" s="333"/>
      <c r="L5" s="333"/>
      <c r="M5" s="358"/>
      <c r="N5" s="334"/>
      <c r="O5" s="334"/>
      <c r="P5" s="463"/>
      <c r="Q5" s="333"/>
      <c r="R5" s="333"/>
      <c r="S5" s="463"/>
      <c r="T5" s="333"/>
      <c r="U5" s="333"/>
      <c r="V5" s="463"/>
      <c r="W5" s="333"/>
      <c r="X5" s="333"/>
      <c r="Y5" s="463"/>
      <c r="Z5" s="333"/>
      <c r="AA5" s="333"/>
    </row>
    <row r="6" spans="1:32">
      <c r="A6" s="336"/>
      <c r="B6" s="336"/>
      <c r="C6" s="333"/>
      <c r="D6" s="464"/>
      <c r="E6" s="8" t="s">
        <v>560</v>
      </c>
      <c r="F6" s="338"/>
      <c r="G6" s="465"/>
      <c r="H6" s="6" t="s">
        <v>561</v>
      </c>
      <c r="I6" s="466"/>
      <c r="J6" s="465"/>
      <c r="K6" s="6" t="s">
        <v>562</v>
      </c>
      <c r="L6" s="466"/>
      <c r="M6" s="465"/>
      <c r="N6" s="6" t="s">
        <v>563</v>
      </c>
      <c r="O6" s="466"/>
      <c r="P6" s="464"/>
      <c r="Q6" s="8" t="s">
        <v>560</v>
      </c>
      <c r="R6" s="338"/>
      <c r="S6" s="465"/>
      <c r="T6" s="6" t="s">
        <v>561</v>
      </c>
      <c r="U6" s="466"/>
      <c r="V6" s="465"/>
      <c r="W6" s="6" t="s">
        <v>562</v>
      </c>
      <c r="X6" s="466"/>
      <c r="Y6" s="465"/>
      <c r="Z6" s="6" t="s">
        <v>563</v>
      </c>
      <c r="AA6" s="466"/>
      <c r="AC6" s="6" t="s">
        <v>560</v>
      </c>
      <c r="AF6" s="6" t="s">
        <v>560</v>
      </c>
    </row>
    <row r="7" spans="1:32">
      <c r="A7" s="336" t="s">
        <v>633</v>
      </c>
      <c r="B7" s="336"/>
      <c r="C7" s="333"/>
      <c r="D7" s="467"/>
      <c r="E7" s="13">
        <v>2011</v>
      </c>
      <c r="F7" s="468"/>
      <c r="G7" s="465"/>
      <c r="H7" s="13">
        <v>2011</v>
      </c>
      <c r="I7" s="466"/>
      <c r="J7" s="465"/>
      <c r="K7" s="13">
        <v>2011</v>
      </c>
      <c r="L7" s="466"/>
      <c r="M7" s="465"/>
      <c r="N7" s="13">
        <v>2011</v>
      </c>
      <c r="O7" s="466"/>
      <c r="P7" s="467"/>
      <c r="Q7" s="13">
        <v>2010</v>
      </c>
      <c r="R7" s="468"/>
      <c r="S7" s="465"/>
      <c r="T7" s="13">
        <v>2010</v>
      </c>
      <c r="U7" s="466"/>
      <c r="V7" s="465"/>
      <c r="W7" s="13">
        <v>2010</v>
      </c>
      <c r="X7" s="466"/>
      <c r="Y7" s="465"/>
      <c r="Z7" s="13">
        <v>2010</v>
      </c>
      <c r="AA7" s="466"/>
      <c r="AC7" s="13">
        <v>2011</v>
      </c>
      <c r="AD7" s="360"/>
      <c r="AF7" s="13">
        <v>2010</v>
      </c>
    </row>
    <row r="8" spans="1:32" ht="13.8">
      <c r="A8" s="469" t="s">
        <v>1103</v>
      </c>
      <c r="B8" s="469"/>
      <c r="C8" s="470"/>
      <c r="D8" s="354"/>
      <c r="E8" s="345"/>
      <c r="F8" s="471"/>
      <c r="G8" s="356"/>
      <c r="H8" s="345"/>
      <c r="I8" s="347"/>
      <c r="J8" s="356"/>
      <c r="K8" s="345"/>
      <c r="L8" s="347"/>
      <c r="M8" s="356"/>
      <c r="N8" s="345"/>
      <c r="O8" s="347"/>
      <c r="P8" s="354"/>
      <c r="Q8" s="345"/>
      <c r="R8" s="471"/>
      <c r="S8" s="356"/>
      <c r="T8" s="345"/>
      <c r="U8" s="347"/>
      <c r="V8" s="356"/>
      <c r="W8" s="345"/>
      <c r="X8" s="347"/>
      <c r="Y8" s="356"/>
      <c r="Z8" s="345"/>
      <c r="AA8" s="347"/>
      <c r="AC8" s="349"/>
      <c r="AF8" s="349"/>
    </row>
    <row r="9" spans="1:32" s="336" customFormat="1" ht="11.4">
      <c r="A9" s="472"/>
      <c r="B9" s="472" t="s">
        <v>1104</v>
      </c>
      <c r="C9" s="473"/>
      <c r="D9" s="354"/>
      <c r="E9" s="347"/>
      <c r="F9" s="474"/>
      <c r="G9" s="356"/>
      <c r="H9" s="347"/>
      <c r="I9" s="347"/>
      <c r="J9" s="356"/>
      <c r="K9" s="347"/>
      <c r="L9" s="347"/>
      <c r="M9" s="356"/>
      <c r="N9" s="347"/>
      <c r="O9" s="347"/>
      <c r="P9" s="354"/>
      <c r="Q9" s="347"/>
      <c r="R9" s="474"/>
      <c r="S9" s="356"/>
      <c r="T9" s="347"/>
      <c r="U9" s="347"/>
      <c r="V9" s="356"/>
      <c r="W9" s="347"/>
      <c r="X9" s="347"/>
      <c r="Y9" s="356"/>
      <c r="Z9" s="347"/>
      <c r="AA9" s="347"/>
      <c r="AC9" s="347"/>
      <c r="AF9" s="347"/>
    </row>
    <row r="10" spans="1:32" s="336" customFormat="1" ht="11.4">
      <c r="A10" s="473"/>
      <c r="B10" s="473"/>
      <c r="C10" s="472" t="s">
        <v>1007</v>
      </c>
      <c r="D10" s="354" t="s">
        <v>566</v>
      </c>
      <c r="E10" s="475">
        <v>3812</v>
      </c>
      <c r="F10" s="476"/>
      <c r="G10" s="356" t="s">
        <v>566</v>
      </c>
      <c r="H10" s="475">
        <v>3996</v>
      </c>
      <c r="I10" s="477"/>
      <c r="J10" s="356" t="s">
        <v>566</v>
      </c>
      <c r="K10" s="475">
        <v>3911</v>
      </c>
      <c r="L10" s="477"/>
      <c r="M10" s="356" t="s">
        <v>566</v>
      </c>
      <c r="N10" s="475">
        <v>3984</v>
      </c>
      <c r="O10" s="477"/>
      <c r="P10" s="354" t="s">
        <v>566</v>
      </c>
      <c r="Q10" s="475">
        <v>3843</v>
      </c>
      <c r="R10" s="476"/>
      <c r="S10" s="356" t="s">
        <v>566</v>
      </c>
      <c r="T10" s="475">
        <v>4028</v>
      </c>
      <c r="U10" s="475"/>
      <c r="V10" s="356" t="s">
        <v>566</v>
      </c>
      <c r="W10" s="475">
        <v>3948</v>
      </c>
      <c r="X10" s="477"/>
      <c r="Y10" s="356" t="s">
        <v>566</v>
      </c>
      <c r="Z10" s="475">
        <v>4023</v>
      </c>
      <c r="AA10" s="477"/>
      <c r="AB10" s="356" t="s">
        <v>566</v>
      </c>
      <c r="AC10" s="475">
        <v>15703</v>
      </c>
      <c r="AE10" s="356" t="s">
        <v>566</v>
      </c>
      <c r="AF10" s="475">
        <v>15842</v>
      </c>
    </row>
    <row r="11" spans="1:32" s="336" customFormat="1" ht="11.4">
      <c r="A11" s="473"/>
      <c r="B11" s="473"/>
      <c r="C11" s="472" t="s">
        <v>1015</v>
      </c>
      <c r="D11" s="354"/>
      <c r="E11" s="475">
        <v>147</v>
      </c>
      <c r="F11" s="476"/>
      <c r="G11" s="356"/>
      <c r="H11" s="475">
        <v>159</v>
      </c>
      <c r="I11" s="477"/>
      <c r="J11" s="356"/>
      <c r="K11" s="475">
        <v>154</v>
      </c>
      <c r="L11" s="477"/>
      <c r="M11" s="356"/>
      <c r="N11" s="475">
        <v>144</v>
      </c>
      <c r="O11" s="477"/>
      <c r="P11" s="354"/>
      <c r="Q11" s="475">
        <v>149</v>
      </c>
      <c r="R11" s="476"/>
      <c r="S11" s="356"/>
      <c r="T11" s="475">
        <v>166</v>
      </c>
      <c r="U11" s="477"/>
      <c r="V11" s="356"/>
      <c r="W11" s="475">
        <v>169</v>
      </c>
      <c r="X11" s="477"/>
      <c r="Y11" s="356"/>
      <c r="Z11" s="475">
        <v>160</v>
      </c>
      <c r="AA11" s="477"/>
      <c r="AC11" s="475">
        <v>604</v>
      </c>
      <c r="AF11" s="475">
        <v>644</v>
      </c>
    </row>
    <row r="12" spans="1:32" s="336" customFormat="1">
      <c r="A12" s="473"/>
      <c r="B12" s="473"/>
      <c r="C12" s="472" t="s">
        <v>1105</v>
      </c>
      <c r="D12" s="354"/>
      <c r="E12" s="478">
        <v>181</v>
      </c>
      <c r="F12" s="476"/>
      <c r="G12" s="356"/>
      <c r="H12" s="478">
        <v>0</v>
      </c>
      <c r="I12" s="477"/>
      <c r="J12" s="356"/>
      <c r="K12" s="478">
        <v>0</v>
      </c>
      <c r="L12" s="477"/>
      <c r="M12" s="356"/>
      <c r="N12" s="478">
        <v>0</v>
      </c>
      <c r="O12" s="477"/>
      <c r="P12" s="354"/>
      <c r="Q12" s="478">
        <v>0</v>
      </c>
      <c r="R12" s="476"/>
      <c r="S12" s="356"/>
      <c r="T12" s="478">
        <v>0</v>
      </c>
      <c r="U12" s="477"/>
      <c r="V12" s="356"/>
      <c r="W12" s="478">
        <v>0</v>
      </c>
      <c r="X12" s="477"/>
      <c r="Y12" s="356"/>
      <c r="Z12" s="478">
        <v>0</v>
      </c>
      <c r="AA12" s="477"/>
      <c r="AC12" s="478">
        <v>181</v>
      </c>
      <c r="AF12" s="478">
        <v>0</v>
      </c>
    </row>
    <row r="13" spans="1:32" s="336" customFormat="1" ht="11.4">
      <c r="A13" s="473"/>
      <c r="B13" s="473"/>
      <c r="C13" s="472"/>
      <c r="D13" s="354"/>
      <c r="E13" s="475">
        <v>4140</v>
      </c>
      <c r="F13" s="476"/>
      <c r="G13" s="356"/>
      <c r="H13" s="475">
        <v>4155</v>
      </c>
      <c r="I13" s="477"/>
      <c r="J13" s="356"/>
      <c r="K13" s="475">
        <v>4065</v>
      </c>
      <c r="L13" s="477"/>
      <c r="M13" s="356"/>
      <c r="N13" s="475">
        <v>4128</v>
      </c>
      <c r="O13" s="477"/>
      <c r="P13" s="354"/>
      <c r="Q13" s="475">
        <v>3992</v>
      </c>
      <c r="R13" s="476"/>
      <c r="S13" s="356"/>
      <c r="T13" s="475">
        <v>4194</v>
      </c>
      <c r="U13" s="477"/>
      <c r="V13" s="356"/>
      <c r="W13" s="475">
        <v>4117</v>
      </c>
      <c r="X13" s="477"/>
      <c r="Y13" s="356"/>
      <c r="Z13" s="475">
        <v>4183</v>
      </c>
      <c r="AA13" s="477"/>
      <c r="AC13" s="475">
        <v>16488</v>
      </c>
      <c r="AF13" s="475">
        <v>16486</v>
      </c>
    </row>
    <row r="14" spans="1:32" s="336" customFormat="1" ht="11.4">
      <c r="A14" s="472"/>
      <c r="B14" s="472" t="s">
        <v>1106</v>
      </c>
      <c r="C14" s="472"/>
      <c r="D14" s="354"/>
      <c r="E14" s="355"/>
      <c r="F14" s="476"/>
      <c r="G14" s="356"/>
      <c r="H14" s="355"/>
      <c r="I14" s="477"/>
      <c r="J14" s="356"/>
      <c r="K14" s="355"/>
      <c r="L14" s="477"/>
      <c r="M14" s="356"/>
      <c r="N14" s="355"/>
      <c r="O14" s="477"/>
      <c r="P14" s="354"/>
      <c r="Q14" s="355"/>
      <c r="R14" s="476"/>
      <c r="S14" s="356"/>
      <c r="T14" s="355"/>
      <c r="U14" s="477"/>
      <c r="V14" s="356"/>
      <c r="W14" s="355"/>
      <c r="X14" s="477"/>
      <c r="Y14" s="356"/>
      <c r="Z14" s="355"/>
      <c r="AA14" s="477"/>
      <c r="AC14" s="355"/>
      <c r="AF14" s="355"/>
    </row>
    <row r="15" spans="1:32" s="336" customFormat="1" ht="11.4">
      <c r="A15" s="472"/>
      <c r="B15" s="472"/>
      <c r="C15" s="472" t="s">
        <v>1007</v>
      </c>
      <c r="D15" s="354" t="s">
        <v>566</v>
      </c>
      <c r="E15" s="475">
        <v>3897</v>
      </c>
      <c r="F15" s="476"/>
      <c r="G15" s="356" t="s">
        <v>566</v>
      </c>
      <c r="H15" s="475">
        <v>3916</v>
      </c>
      <c r="I15" s="477"/>
      <c r="J15" s="356" t="s">
        <v>566</v>
      </c>
      <c r="K15" s="475">
        <v>3938</v>
      </c>
      <c r="L15" s="477"/>
      <c r="M15" s="356" t="s">
        <v>566</v>
      </c>
      <c r="N15" s="475">
        <v>3928</v>
      </c>
      <c r="O15" s="477"/>
      <c r="P15" s="354" t="s">
        <v>566</v>
      </c>
      <c r="Q15" s="475">
        <v>3941</v>
      </c>
      <c r="R15" s="476"/>
      <c r="S15" s="356" t="s">
        <v>566</v>
      </c>
      <c r="T15" s="475">
        <v>3961</v>
      </c>
      <c r="U15" s="477"/>
      <c r="V15" s="356" t="s">
        <v>566</v>
      </c>
      <c r="W15" s="475">
        <v>3969</v>
      </c>
      <c r="X15" s="477"/>
      <c r="Y15" s="356" t="s">
        <v>566</v>
      </c>
      <c r="Z15" s="475">
        <v>3943</v>
      </c>
      <c r="AA15" s="477"/>
      <c r="AB15" s="356" t="s">
        <v>566</v>
      </c>
      <c r="AC15" s="475">
        <v>15679</v>
      </c>
      <c r="AE15" s="356" t="s">
        <v>566</v>
      </c>
      <c r="AF15" s="355">
        <v>15814</v>
      </c>
    </row>
    <row r="16" spans="1:32" s="336" customFormat="1" ht="11.4">
      <c r="A16" s="473"/>
      <c r="B16" s="473"/>
      <c r="C16" s="472" t="s">
        <v>1015</v>
      </c>
      <c r="D16" s="354"/>
      <c r="E16" s="475">
        <v>151</v>
      </c>
      <c r="F16" s="476"/>
      <c r="G16" s="356"/>
      <c r="H16" s="475">
        <v>154</v>
      </c>
      <c r="I16" s="477"/>
      <c r="J16" s="356"/>
      <c r="K16" s="475">
        <v>155</v>
      </c>
      <c r="L16" s="477"/>
      <c r="M16" s="356"/>
      <c r="N16" s="475">
        <v>160</v>
      </c>
      <c r="O16" s="477"/>
      <c r="P16" s="354"/>
      <c r="Q16" s="475">
        <v>164</v>
      </c>
      <c r="R16" s="476"/>
      <c r="S16" s="356"/>
      <c r="T16" s="475">
        <v>173</v>
      </c>
      <c r="U16" s="477"/>
      <c r="V16" s="356"/>
      <c r="W16" s="475">
        <v>185</v>
      </c>
      <c r="X16" s="477"/>
      <c r="Y16" s="356"/>
      <c r="Z16" s="475">
        <v>194</v>
      </c>
      <c r="AA16" s="477"/>
      <c r="AC16" s="475">
        <v>620</v>
      </c>
      <c r="AF16" s="475">
        <v>716</v>
      </c>
    </row>
    <row r="17" spans="1:32" s="336" customFormat="1">
      <c r="A17" s="473"/>
      <c r="B17" s="473"/>
      <c r="C17" s="472" t="s">
        <v>1105</v>
      </c>
      <c r="D17" s="354"/>
      <c r="E17" s="478">
        <v>201</v>
      </c>
      <c r="F17" s="476"/>
      <c r="G17" s="356"/>
      <c r="H17" s="478">
        <v>0</v>
      </c>
      <c r="I17" s="477"/>
      <c r="J17" s="356"/>
      <c r="K17" s="478">
        <v>0</v>
      </c>
      <c r="L17" s="477"/>
      <c r="M17" s="356"/>
      <c r="N17" s="478">
        <v>0</v>
      </c>
      <c r="O17" s="477"/>
      <c r="P17" s="354"/>
      <c r="Q17" s="478">
        <v>0</v>
      </c>
      <c r="R17" s="476"/>
      <c r="S17" s="356"/>
      <c r="T17" s="478">
        <v>0</v>
      </c>
      <c r="U17" s="477"/>
      <c r="V17" s="356"/>
      <c r="W17" s="478">
        <v>0</v>
      </c>
      <c r="X17" s="477"/>
      <c r="Y17" s="356"/>
      <c r="Z17" s="478">
        <v>0</v>
      </c>
      <c r="AA17" s="477"/>
      <c r="AC17" s="478">
        <v>201</v>
      </c>
      <c r="AF17" s="478">
        <v>0</v>
      </c>
    </row>
    <row r="18" spans="1:32" s="336" customFormat="1" ht="11.4">
      <c r="A18" s="472"/>
      <c r="B18" s="472"/>
      <c r="C18" s="472"/>
      <c r="D18" s="354"/>
      <c r="E18" s="475">
        <v>4249</v>
      </c>
      <c r="F18" s="476"/>
      <c r="G18" s="356"/>
      <c r="H18" s="355">
        <v>4070</v>
      </c>
      <c r="I18" s="477"/>
      <c r="J18" s="356"/>
      <c r="K18" s="355">
        <v>4093</v>
      </c>
      <c r="L18" s="477"/>
      <c r="M18" s="356"/>
      <c r="N18" s="355">
        <v>4088</v>
      </c>
      <c r="O18" s="477"/>
      <c r="P18" s="354"/>
      <c r="Q18" s="475">
        <v>4105</v>
      </c>
      <c r="R18" s="476"/>
      <c r="S18" s="356"/>
      <c r="T18" s="355">
        <v>4134</v>
      </c>
      <c r="U18" s="477"/>
      <c r="V18" s="356"/>
      <c r="W18" s="355">
        <v>4154</v>
      </c>
      <c r="X18" s="477"/>
      <c r="Y18" s="356"/>
      <c r="Z18" s="355">
        <v>4137</v>
      </c>
      <c r="AA18" s="477"/>
      <c r="AC18" s="475">
        <v>16500</v>
      </c>
      <c r="AF18" s="355">
        <v>16530</v>
      </c>
    </row>
    <row r="19" spans="1:32" s="336" customFormat="1" ht="11.4">
      <c r="A19" s="472"/>
      <c r="B19" s="472" t="s">
        <v>1027</v>
      </c>
      <c r="C19" s="472"/>
      <c r="D19" s="354"/>
      <c r="E19" s="475"/>
      <c r="F19" s="476"/>
      <c r="G19" s="356"/>
      <c r="H19" s="475"/>
      <c r="I19" s="477"/>
      <c r="J19" s="356"/>
      <c r="K19" s="475"/>
      <c r="L19" s="477"/>
      <c r="M19" s="356"/>
      <c r="N19" s="475"/>
      <c r="O19" s="477"/>
      <c r="P19" s="354"/>
      <c r="Q19" s="475"/>
      <c r="R19" s="476"/>
      <c r="S19" s="356"/>
      <c r="T19" s="475"/>
      <c r="U19" s="477"/>
      <c r="V19" s="356"/>
      <c r="W19" s="475"/>
      <c r="X19" s="477"/>
      <c r="Y19" s="356"/>
      <c r="Z19" s="475"/>
      <c r="AA19" s="477"/>
      <c r="AC19" s="475"/>
      <c r="AF19" s="475"/>
    </row>
    <row r="20" spans="1:32" s="336" customFormat="1" ht="11.4">
      <c r="A20" s="472"/>
      <c r="B20" s="472"/>
      <c r="C20" s="472" t="s">
        <v>1007</v>
      </c>
      <c r="D20" s="354" t="s">
        <v>566</v>
      </c>
      <c r="E20" s="475">
        <v>2713</v>
      </c>
      <c r="F20" s="476"/>
      <c r="G20" s="356" t="s">
        <v>566</v>
      </c>
      <c r="H20" s="475">
        <v>2712</v>
      </c>
      <c r="I20" s="477"/>
      <c r="J20" s="356" t="s">
        <v>566</v>
      </c>
      <c r="K20" s="475">
        <v>2882</v>
      </c>
      <c r="L20" s="477"/>
      <c r="M20" s="356" t="s">
        <v>566</v>
      </c>
      <c r="N20" s="475">
        <v>2760</v>
      </c>
      <c r="O20" s="477"/>
      <c r="P20" s="354" t="s">
        <v>566</v>
      </c>
      <c r="Q20" s="475">
        <v>2941</v>
      </c>
      <c r="R20" s="476"/>
      <c r="S20" s="356" t="s">
        <v>566</v>
      </c>
      <c r="T20" s="475">
        <v>2723</v>
      </c>
      <c r="U20" s="477"/>
      <c r="V20" s="356" t="s">
        <v>566</v>
      </c>
      <c r="W20" s="475">
        <v>2783</v>
      </c>
      <c r="X20" s="477"/>
      <c r="Y20" s="356" t="s">
        <v>566</v>
      </c>
      <c r="Z20" s="475">
        <v>2739</v>
      </c>
      <c r="AA20" s="477"/>
      <c r="AB20" s="356" t="s">
        <v>566</v>
      </c>
      <c r="AC20" s="475">
        <v>11067</v>
      </c>
      <c r="AE20" s="356" t="s">
        <v>566</v>
      </c>
      <c r="AF20" s="355">
        <v>11186</v>
      </c>
    </row>
    <row r="21" spans="1:32" s="336" customFormat="1" ht="11.4">
      <c r="A21" s="473"/>
      <c r="B21" s="473"/>
      <c r="C21" s="472" t="s">
        <v>1015</v>
      </c>
      <c r="D21" s="354"/>
      <c r="E21" s="475">
        <v>129</v>
      </c>
      <c r="F21" s="476"/>
      <c r="G21" s="356"/>
      <c r="H21" s="475">
        <v>135</v>
      </c>
      <c r="I21" s="477"/>
      <c r="J21" s="356"/>
      <c r="K21" s="475">
        <v>122</v>
      </c>
      <c r="L21" s="477"/>
      <c r="M21" s="356"/>
      <c r="N21" s="475">
        <v>121</v>
      </c>
      <c r="O21" s="477"/>
      <c r="P21" s="354"/>
      <c r="Q21" s="475">
        <v>125</v>
      </c>
      <c r="R21" s="476"/>
      <c r="S21" s="356"/>
      <c r="T21" s="475">
        <v>131</v>
      </c>
      <c r="U21" s="477"/>
      <c r="V21" s="356"/>
      <c r="W21" s="475">
        <v>135</v>
      </c>
      <c r="X21" s="477"/>
      <c r="Y21" s="356"/>
      <c r="Z21" s="475">
        <v>149</v>
      </c>
      <c r="AA21" s="477"/>
      <c r="AC21" s="475">
        <v>507</v>
      </c>
      <c r="AF21" s="475">
        <v>540</v>
      </c>
    </row>
    <row r="22" spans="1:32" s="336" customFormat="1">
      <c r="A22" s="473"/>
      <c r="B22" s="473"/>
      <c r="C22" s="472" t="s">
        <v>1105</v>
      </c>
      <c r="D22" s="354"/>
      <c r="E22" s="478">
        <v>157</v>
      </c>
      <c r="F22" s="476"/>
      <c r="G22" s="356"/>
      <c r="H22" s="478">
        <v>0</v>
      </c>
      <c r="I22" s="477"/>
      <c r="J22" s="356"/>
      <c r="K22" s="478">
        <v>0</v>
      </c>
      <c r="L22" s="477"/>
      <c r="M22" s="356"/>
      <c r="N22" s="478">
        <v>0</v>
      </c>
      <c r="O22" s="477"/>
      <c r="P22" s="354"/>
      <c r="Q22" s="478">
        <v>0</v>
      </c>
      <c r="R22" s="476"/>
      <c r="S22" s="356"/>
      <c r="T22" s="478">
        <v>0</v>
      </c>
      <c r="U22" s="477"/>
      <c r="V22" s="356"/>
      <c r="W22" s="478">
        <v>0</v>
      </c>
      <c r="X22" s="477"/>
      <c r="Y22" s="356"/>
      <c r="Z22" s="478">
        <v>0</v>
      </c>
      <c r="AA22" s="477"/>
      <c r="AC22" s="478">
        <v>157</v>
      </c>
      <c r="AF22" s="478">
        <v>0</v>
      </c>
    </row>
    <row r="23" spans="1:32" s="336" customFormat="1" ht="11.4">
      <c r="A23" s="473"/>
      <c r="B23" s="473"/>
      <c r="C23" s="472"/>
      <c r="D23" s="354"/>
      <c r="E23" s="475">
        <v>2999</v>
      </c>
      <c r="F23" s="476"/>
      <c r="G23" s="356"/>
      <c r="H23" s="355">
        <v>2847</v>
      </c>
      <c r="I23" s="477"/>
      <c r="J23" s="356"/>
      <c r="K23" s="355">
        <v>3004</v>
      </c>
      <c r="L23" s="477"/>
      <c r="M23" s="356"/>
      <c r="N23" s="355">
        <v>2881</v>
      </c>
      <c r="O23" s="477"/>
      <c r="P23" s="354"/>
      <c r="Q23" s="475">
        <v>3066</v>
      </c>
      <c r="R23" s="476"/>
      <c r="S23" s="356"/>
      <c r="T23" s="355">
        <v>2854</v>
      </c>
      <c r="U23" s="477"/>
      <c r="V23" s="356"/>
      <c r="W23" s="355">
        <v>2918</v>
      </c>
      <c r="X23" s="477"/>
      <c r="Y23" s="356"/>
      <c r="Z23" s="355">
        <v>2888</v>
      </c>
      <c r="AA23" s="477"/>
      <c r="AC23" s="475">
        <v>11731</v>
      </c>
      <c r="AF23" s="355">
        <v>11726</v>
      </c>
    </row>
    <row r="24" spans="1:32" s="336" customFormat="1" ht="11.4">
      <c r="A24" s="473"/>
      <c r="B24" s="472" t="s">
        <v>1029</v>
      </c>
      <c r="C24" s="472"/>
      <c r="D24" s="354"/>
      <c r="E24" s="355"/>
      <c r="F24" s="476"/>
      <c r="G24" s="356"/>
      <c r="H24" s="355"/>
      <c r="I24" s="477"/>
      <c r="J24" s="356"/>
      <c r="K24" s="355"/>
      <c r="L24" s="477"/>
      <c r="M24" s="356"/>
      <c r="N24" s="355"/>
      <c r="O24" s="477"/>
      <c r="P24" s="354"/>
      <c r="Q24" s="355"/>
      <c r="R24" s="476"/>
      <c r="S24" s="356"/>
      <c r="T24" s="355"/>
      <c r="U24" s="477"/>
      <c r="V24" s="356"/>
      <c r="W24" s="355"/>
      <c r="X24" s="477"/>
      <c r="Y24" s="356"/>
      <c r="Z24" s="355"/>
      <c r="AA24" s="477"/>
      <c r="AC24" s="355"/>
      <c r="AF24" s="355"/>
    </row>
    <row r="25" spans="1:32" s="336" customFormat="1" ht="11.4">
      <c r="A25" s="473"/>
      <c r="B25" s="472"/>
      <c r="C25" s="472" t="s">
        <v>1007</v>
      </c>
      <c r="D25" s="354" t="s">
        <v>566</v>
      </c>
      <c r="E25" s="475">
        <v>1008</v>
      </c>
      <c r="F25" s="476"/>
      <c r="G25" s="356" t="s">
        <v>566</v>
      </c>
      <c r="H25" s="475">
        <v>975</v>
      </c>
      <c r="I25" s="477"/>
      <c r="J25" s="356" t="s">
        <v>566</v>
      </c>
      <c r="K25" s="475">
        <v>986</v>
      </c>
      <c r="L25" s="477"/>
      <c r="M25" s="356" t="s">
        <v>566</v>
      </c>
      <c r="N25" s="475">
        <v>974</v>
      </c>
      <c r="O25" s="477"/>
      <c r="P25" s="354" t="s">
        <v>566</v>
      </c>
      <c r="Q25" s="475">
        <v>990</v>
      </c>
      <c r="R25" s="476"/>
      <c r="S25" s="356" t="s">
        <v>566</v>
      </c>
      <c r="T25" s="475">
        <v>970</v>
      </c>
      <c r="U25" s="477"/>
      <c r="V25" s="356" t="s">
        <v>566</v>
      </c>
      <c r="W25" s="475">
        <v>969</v>
      </c>
      <c r="X25" s="477"/>
      <c r="Y25" s="356" t="s">
        <v>566</v>
      </c>
      <c r="Z25" s="475">
        <v>985</v>
      </c>
      <c r="AA25" s="477"/>
      <c r="AB25" s="356" t="s">
        <v>566</v>
      </c>
      <c r="AC25" s="475">
        <v>3943</v>
      </c>
      <c r="AE25" s="356" t="s">
        <v>566</v>
      </c>
      <c r="AF25" s="355">
        <v>3914</v>
      </c>
    </row>
    <row r="26" spans="1:32" s="336" customFormat="1" ht="11.4">
      <c r="A26" s="473"/>
      <c r="B26" s="473"/>
      <c r="C26" s="472" t="s">
        <v>1015</v>
      </c>
      <c r="D26" s="354"/>
      <c r="E26" s="475">
        <v>44</v>
      </c>
      <c r="F26" s="476"/>
      <c r="G26" s="356"/>
      <c r="H26" s="475">
        <v>44</v>
      </c>
      <c r="I26" s="477"/>
      <c r="J26" s="356"/>
      <c r="K26" s="475">
        <v>44</v>
      </c>
      <c r="L26" s="477"/>
      <c r="M26" s="356"/>
      <c r="N26" s="475">
        <v>45</v>
      </c>
      <c r="O26" s="477"/>
      <c r="P26" s="354"/>
      <c r="Q26" s="475">
        <v>45</v>
      </c>
      <c r="R26" s="476"/>
      <c r="S26" s="356"/>
      <c r="T26" s="475">
        <v>52</v>
      </c>
      <c r="U26" s="477"/>
      <c r="V26" s="356"/>
      <c r="W26" s="475">
        <v>50</v>
      </c>
      <c r="X26" s="477"/>
      <c r="Y26" s="356"/>
      <c r="Z26" s="475">
        <v>51</v>
      </c>
      <c r="AA26" s="477"/>
      <c r="AC26" s="475">
        <v>177</v>
      </c>
      <c r="AF26" s="475">
        <v>198</v>
      </c>
    </row>
    <row r="27" spans="1:32" s="336" customFormat="1">
      <c r="A27" s="473"/>
      <c r="B27" s="473"/>
      <c r="C27" s="472" t="s">
        <v>1105</v>
      </c>
      <c r="D27" s="354"/>
      <c r="E27" s="478">
        <v>81</v>
      </c>
      <c r="F27" s="476"/>
      <c r="G27" s="356"/>
      <c r="H27" s="478">
        <v>0</v>
      </c>
      <c r="I27" s="477"/>
      <c r="J27" s="356"/>
      <c r="K27" s="478">
        <v>0</v>
      </c>
      <c r="L27" s="477"/>
      <c r="M27" s="356"/>
      <c r="N27" s="478">
        <v>0</v>
      </c>
      <c r="O27" s="477"/>
      <c r="P27" s="354"/>
      <c r="Q27" s="478">
        <v>0</v>
      </c>
      <c r="R27" s="476"/>
      <c r="S27" s="356"/>
      <c r="T27" s="478">
        <v>0</v>
      </c>
      <c r="U27" s="477"/>
      <c r="V27" s="356"/>
      <c r="W27" s="478">
        <v>0</v>
      </c>
      <c r="X27" s="477"/>
      <c r="Y27" s="356"/>
      <c r="Z27" s="478">
        <v>0</v>
      </c>
      <c r="AA27" s="477"/>
      <c r="AC27" s="478">
        <v>81</v>
      </c>
      <c r="AF27" s="478">
        <v>0</v>
      </c>
    </row>
    <row r="28" spans="1:32" s="336" customFormat="1" ht="11.4">
      <c r="A28" s="473"/>
      <c r="B28" s="473"/>
      <c r="C28" s="472"/>
      <c r="D28" s="354"/>
      <c r="E28" s="475">
        <v>1133</v>
      </c>
      <c r="F28" s="476"/>
      <c r="G28" s="356"/>
      <c r="H28" s="355">
        <v>1019</v>
      </c>
      <c r="I28" s="477"/>
      <c r="J28" s="356"/>
      <c r="K28" s="355">
        <v>1030</v>
      </c>
      <c r="L28" s="477"/>
      <c r="M28" s="356"/>
      <c r="N28" s="355">
        <v>1019</v>
      </c>
      <c r="O28" s="477"/>
      <c r="P28" s="354"/>
      <c r="Q28" s="475">
        <v>1035</v>
      </c>
      <c r="R28" s="476"/>
      <c r="S28" s="356"/>
      <c r="T28" s="355">
        <v>1022</v>
      </c>
      <c r="U28" s="477"/>
      <c r="V28" s="356"/>
      <c r="W28" s="355">
        <v>1019</v>
      </c>
      <c r="X28" s="477"/>
      <c r="Y28" s="356"/>
      <c r="Z28" s="355">
        <v>1036</v>
      </c>
      <c r="AA28" s="477"/>
      <c r="AC28" s="475">
        <v>4201</v>
      </c>
      <c r="AF28" s="355">
        <v>4112</v>
      </c>
    </row>
    <row r="29" spans="1:32" s="336" customFormat="1" ht="11.4">
      <c r="A29" s="473" t="s">
        <v>892</v>
      </c>
      <c r="B29" s="473" t="s">
        <v>1107</v>
      </c>
      <c r="C29" s="472"/>
      <c r="D29" s="354"/>
      <c r="E29" s="355"/>
      <c r="F29" s="476"/>
      <c r="G29" s="356"/>
      <c r="H29" s="355"/>
      <c r="I29" s="355"/>
      <c r="J29" s="356"/>
      <c r="K29" s="355"/>
      <c r="L29" s="355"/>
      <c r="M29" s="356"/>
      <c r="N29" s="355"/>
      <c r="O29" s="355"/>
      <c r="P29" s="354"/>
      <c r="Q29" s="355"/>
      <c r="R29" s="476"/>
      <c r="S29" s="356"/>
      <c r="T29" s="355"/>
      <c r="U29" s="355"/>
      <c r="V29" s="356"/>
      <c r="W29" s="355"/>
      <c r="X29" s="355"/>
      <c r="Y29" s="356"/>
      <c r="Z29" s="355"/>
      <c r="AA29" s="355"/>
      <c r="AB29" s="356"/>
      <c r="AC29" s="355"/>
      <c r="AE29" s="356"/>
      <c r="AF29" s="355"/>
    </row>
    <row r="30" spans="1:32" s="336" customFormat="1" ht="11.4">
      <c r="A30" s="473"/>
      <c r="B30" s="473"/>
      <c r="C30" s="472" t="s">
        <v>1007</v>
      </c>
      <c r="D30" s="354" t="s">
        <v>566</v>
      </c>
      <c r="E30" s="475">
        <v>176</v>
      </c>
      <c r="F30" s="476"/>
      <c r="G30" s="356" t="s">
        <v>566</v>
      </c>
      <c r="H30" s="475">
        <v>229</v>
      </c>
      <c r="I30" s="475"/>
      <c r="J30" s="356" t="s">
        <v>566</v>
      </c>
      <c r="K30" s="475">
        <v>70</v>
      </c>
      <c r="L30" s="475"/>
      <c r="M30" s="356" t="s">
        <v>566</v>
      </c>
      <c r="N30" s="475">
        <v>194</v>
      </c>
      <c r="O30" s="475"/>
      <c r="P30" s="354" t="s">
        <v>566</v>
      </c>
      <c r="Q30" s="475">
        <v>10</v>
      </c>
      <c r="R30" s="476"/>
      <c r="S30" s="356" t="s">
        <v>566</v>
      </c>
      <c r="T30" s="475">
        <v>268</v>
      </c>
      <c r="U30" s="475"/>
      <c r="V30" s="356" t="s">
        <v>566</v>
      </c>
      <c r="W30" s="475">
        <v>217</v>
      </c>
      <c r="X30" s="475"/>
      <c r="Y30" s="356" t="s">
        <v>566</v>
      </c>
      <c r="Z30" s="475">
        <v>219</v>
      </c>
      <c r="AA30" s="475"/>
      <c r="AB30" s="356" t="s">
        <v>566</v>
      </c>
      <c r="AC30" s="475">
        <v>669</v>
      </c>
      <c r="AE30" s="356" t="s">
        <v>566</v>
      </c>
      <c r="AF30" s="475">
        <v>714</v>
      </c>
    </row>
    <row r="31" spans="1:32" s="336" customFormat="1" ht="11.4">
      <c r="A31" s="473"/>
      <c r="B31" s="473"/>
      <c r="C31" s="472" t="s">
        <v>1015</v>
      </c>
      <c r="D31" s="354"/>
      <c r="E31" s="475">
        <v>-22</v>
      </c>
      <c r="F31" s="476"/>
      <c r="G31" s="356"/>
      <c r="H31" s="475">
        <v>-25</v>
      </c>
      <c r="I31" s="477"/>
      <c r="J31" s="356"/>
      <c r="K31" s="475">
        <v>-11</v>
      </c>
      <c r="L31" s="477"/>
      <c r="M31" s="356"/>
      <c r="N31" s="475">
        <v>-6</v>
      </c>
      <c r="O31" s="477"/>
      <c r="P31" s="354"/>
      <c r="Q31" s="475">
        <v>-6</v>
      </c>
      <c r="R31" s="476"/>
      <c r="S31" s="356"/>
      <c r="T31" s="475">
        <v>-10</v>
      </c>
      <c r="U31" s="477"/>
      <c r="V31" s="356"/>
      <c r="W31" s="475">
        <v>0</v>
      </c>
      <c r="X31" s="477"/>
      <c r="Y31" s="356"/>
      <c r="Z31" s="475">
        <v>-6</v>
      </c>
      <c r="AA31" s="477"/>
      <c r="AC31" s="475">
        <v>-64</v>
      </c>
      <c r="AF31" s="475">
        <v>-22</v>
      </c>
    </row>
    <row r="32" spans="1:32" s="336" customFormat="1">
      <c r="A32" s="473"/>
      <c r="B32" s="473"/>
      <c r="C32" s="472" t="s">
        <v>1105</v>
      </c>
      <c r="D32" s="354"/>
      <c r="E32" s="478">
        <v>-37</v>
      </c>
      <c r="F32" s="476"/>
      <c r="G32" s="356"/>
      <c r="H32" s="478">
        <v>0</v>
      </c>
      <c r="I32" s="477"/>
      <c r="J32" s="356"/>
      <c r="K32" s="478">
        <v>0</v>
      </c>
      <c r="L32" s="477"/>
      <c r="M32" s="356"/>
      <c r="N32" s="478">
        <v>0</v>
      </c>
      <c r="O32" s="477"/>
      <c r="P32" s="354"/>
      <c r="Q32" s="478">
        <v>0</v>
      </c>
      <c r="R32" s="476"/>
      <c r="S32" s="356"/>
      <c r="T32" s="478">
        <v>0</v>
      </c>
      <c r="U32" s="477"/>
      <c r="V32" s="356"/>
      <c r="W32" s="478">
        <v>0</v>
      </c>
      <c r="X32" s="477"/>
      <c r="Y32" s="356"/>
      <c r="Z32" s="478">
        <v>0</v>
      </c>
      <c r="AA32" s="477"/>
      <c r="AC32" s="478">
        <v>-37</v>
      </c>
      <c r="AF32" s="478">
        <v>0</v>
      </c>
    </row>
    <row r="33" spans="1:32" s="336" customFormat="1" ht="11.4">
      <c r="A33" s="473"/>
      <c r="B33" s="473"/>
      <c r="C33" s="472"/>
      <c r="D33" s="354"/>
      <c r="E33" s="475">
        <v>117</v>
      </c>
      <c r="F33" s="476"/>
      <c r="G33" s="356"/>
      <c r="H33" s="475">
        <v>204</v>
      </c>
      <c r="I33" s="355"/>
      <c r="J33" s="356"/>
      <c r="K33" s="475">
        <v>59</v>
      </c>
      <c r="L33" s="355"/>
      <c r="M33" s="356"/>
      <c r="N33" s="475">
        <v>188</v>
      </c>
      <c r="O33" s="355"/>
      <c r="P33" s="354"/>
      <c r="Q33" s="475">
        <v>4</v>
      </c>
      <c r="R33" s="476"/>
      <c r="S33" s="356"/>
      <c r="T33" s="475">
        <v>258</v>
      </c>
      <c r="U33" s="355"/>
      <c r="V33" s="356"/>
      <c r="W33" s="475">
        <v>217</v>
      </c>
      <c r="X33" s="355"/>
      <c r="Y33" s="356"/>
      <c r="Z33" s="475">
        <v>213</v>
      </c>
      <c r="AA33" s="355"/>
      <c r="AB33" s="356"/>
      <c r="AC33" s="475">
        <v>568</v>
      </c>
      <c r="AE33" s="356"/>
      <c r="AF33" s="355">
        <v>692</v>
      </c>
    </row>
    <row r="34" spans="1:32" s="336" customFormat="1" ht="11.4">
      <c r="A34" s="472"/>
      <c r="B34" s="472" t="s">
        <v>998</v>
      </c>
      <c r="C34" s="472"/>
      <c r="D34" s="354"/>
      <c r="E34" s="475"/>
      <c r="F34" s="476"/>
      <c r="G34" s="356"/>
      <c r="H34" s="475"/>
      <c r="I34" s="477"/>
      <c r="J34" s="356"/>
      <c r="K34" s="475"/>
      <c r="L34" s="477"/>
      <c r="M34" s="356"/>
      <c r="N34" s="475"/>
      <c r="O34" s="477"/>
      <c r="P34" s="354"/>
      <c r="Q34" s="475"/>
      <c r="R34" s="476"/>
      <c r="S34" s="356"/>
      <c r="T34" s="475"/>
      <c r="U34" s="477"/>
      <c r="V34" s="356"/>
      <c r="W34" s="475"/>
      <c r="X34" s="477"/>
      <c r="Y34" s="356"/>
      <c r="Z34" s="475"/>
      <c r="AA34" s="477"/>
      <c r="AC34" s="475"/>
      <c r="AF34" s="475"/>
    </row>
    <row r="35" spans="1:32" s="336" customFormat="1" ht="11.4">
      <c r="A35" s="472"/>
      <c r="B35" s="472"/>
      <c r="C35" s="472" t="s">
        <v>1007</v>
      </c>
      <c r="D35" s="354"/>
      <c r="E35" s="479">
        <v>69.617654606107266</v>
      </c>
      <c r="F35" s="476"/>
      <c r="G35" s="356"/>
      <c r="H35" s="479">
        <v>69.254341164453521</v>
      </c>
      <c r="I35" s="477"/>
      <c r="J35" s="356"/>
      <c r="K35" s="479">
        <v>73.184357541899431</v>
      </c>
      <c r="L35" s="477"/>
      <c r="M35" s="356"/>
      <c r="N35" s="479">
        <v>70.264765784114061</v>
      </c>
      <c r="O35" s="477"/>
      <c r="P35" s="354"/>
      <c r="Q35" s="479">
        <v>74.625729510276585</v>
      </c>
      <c r="R35" s="476"/>
      <c r="S35" s="356"/>
      <c r="T35" s="479">
        <v>68.745266346882104</v>
      </c>
      <c r="U35" s="477"/>
      <c r="V35" s="356"/>
      <c r="W35" s="479">
        <v>70.11841773746535</v>
      </c>
      <c r="X35" s="477"/>
      <c r="Y35" s="356"/>
      <c r="Z35" s="479">
        <v>69.364874461070258</v>
      </c>
      <c r="AA35" s="477"/>
      <c r="AC35" s="479">
        <v>70.584858728235218</v>
      </c>
      <c r="AF35" s="479">
        <v>70.734791956494249</v>
      </c>
    </row>
    <row r="36" spans="1:32" s="336" customFormat="1" ht="11.4">
      <c r="A36" s="472"/>
      <c r="B36" s="472"/>
      <c r="C36" s="472" t="s">
        <v>1015</v>
      </c>
      <c r="D36" s="354"/>
      <c r="E36" s="479">
        <v>85.430463576158942</v>
      </c>
      <c r="F36" s="476"/>
      <c r="G36" s="356"/>
      <c r="H36" s="479">
        <v>87.562337662337669</v>
      </c>
      <c r="I36" s="477"/>
      <c r="J36" s="356"/>
      <c r="K36" s="479">
        <v>78.709677419354847</v>
      </c>
      <c r="L36" s="477"/>
      <c r="M36" s="356"/>
      <c r="N36" s="479">
        <v>75.724999999999994</v>
      </c>
      <c r="O36" s="477"/>
      <c r="P36" s="354"/>
      <c r="Q36" s="479">
        <v>76.219512195121951</v>
      </c>
      <c r="R36" s="476"/>
      <c r="S36" s="356"/>
      <c r="T36" s="479">
        <v>75.72254335260115</v>
      </c>
      <c r="U36" s="477"/>
      <c r="V36" s="356"/>
      <c r="W36" s="479">
        <v>72.972972972972968</v>
      </c>
      <c r="X36" s="477"/>
      <c r="Y36" s="356"/>
      <c r="Z36" s="479">
        <v>76.80412371134021</v>
      </c>
      <c r="AA36" s="477"/>
      <c r="AC36" s="479">
        <v>81.774193548387103</v>
      </c>
      <c r="AF36" s="479">
        <v>75.41899441340783</v>
      </c>
    </row>
    <row r="37" spans="1:32" s="336" customFormat="1">
      <c r="A37" s="472"/>
      <c r="B37" s="472"/>
      <c r="C37" s="472" t="s">
        <v>1105</v>
      </c>
      <c r="D37" s="354"/>
      <c r="E37" s="479">
        <v>78.109452736318403</v>
      </c>
      <c r="F37" s="476"/>
      <c r="G37" s="356"/>
      <c r="H37" s="479">
        <v>0</v>
      </c>
      <c r="I37" s="477"/>
      <c r="J37" s="356"/>
      <c r="K37" s="479">
        <v>0</v>
      </c>
      <c r="L37" s="477"/>
      <c r="M37" s="356"/>
      <c r="N37" s="479">
        <v>0</v>
      </c>
      <c r="O37" s="477"/>
      <c r="P37" s="354"/>
      <c r="Q37" s="479">
        <v>0</v>
      </c>
      <c r="R37" s="476"/>
      <c r="S37" s="356"/>
      <c r="T37" s="479">
        <v>0</v>
      </c>
      <c r="U37" s="477"/>
      <c r="V37" s="356"/>
      <c r="W37" s="479">
        <v>0</v>
      </c>
      <c r="X37" s="477"/>
      <c r="Y37" s="356"/>
      <c r="Z37" s="479">
        <v>0</v>
      </c>
      <c r="AA37" s="477"/>
      <c r="AC37" s="479">
        <v>78.109452736318403</v>
      </c>
      <c r="AF37" s="479">
        <v>0</v>
      </c>
    </row>
    <row r="38" spans="1:32" s="336" customFormat="1" ht="11.4">
      <c r="A38" s="472"/>
      <c r="B38" s="472"/>
      <c r="C38" s="472" t="s">
        <v>1108</v>
      </c>
      <c r="D38" s="354"/>
      <c r="E38" s="479">
        <v>70.581313250176521</v>
      </c>
      <c r="F38" s="476"/>
      <c r="G38" s="356"/>
      <c r="H38" s="479">
        <v>69.95085995085995</v>
      </c>
      <c r="I38" s="477"/>
      <c r="J38" s="356"/>
      <c r="K38" s="479">
        <v>73.393598827266061</v>
      </c>
      <c r="L38" s="477"/>
      <c r="M38" s="356"/>
      <c r="N38" s="479">
        <v>70.474559686888455</v>
      </c>
      <c r="O38" s="477"/>
      <c r="P38" s="354"/>
      <c r="Q38" s="479">
        <v>74.689403166869667</v>
      </c>
      <c r="R38" s="476"/>
      <c r="S38" s="356"/>
      <c r="T38" s="479">
        <v>69.137252056119976</v>
      </c>
      <c r="U38" s="477"/>
      <c r="V38" s="356"/>
      <c r="W38" s="479">
        <v>70.345546461242179</v>
      </c>
      <c r="X38" s="477"/>
      <c r="Y38" s="356"/>
      <c r="Z38" s="479">
        <v>69.809040367416003</v>
      </c>
      <c r="AA38" s="477"/>
      <c r="AC38" s="479">
        <v>71.096969696969694</v>
      </c>
      <c r="AF38" s="479">
        <v>70.937689050211745</v>
      </c>
    </row>
    <row r="39" spans="1:32" s="336" customFormat="1" ht="11.4">
      <c r="A39" s="472"/>
      <c r="B39" s="472" t="s">
        <v>999</v>
      </c>
      <c r="C39" s="472"/>
      <c r="D39" s="354"/>
      <c r="E39" s="479"/>
      <c r="F39" s="476"/>
      <c r="G39" s="356"/>
      <c r="H39" s="475"/>
      <c r="I39" s="477"/>
      <c r="J39" s="356"/>
      <c r="K39" s="475"/>
      <c r="L39" s="477"/>
      <c r="M39" s="356"/>
      <c r="N39" s="475"/>
      <c r="O39" s="477"/>
      <c r="P39" s="354"/>
      <c r="Q39" s="475"/>
      <c r="R39" s="476"/>
      <c r="S39" s="356"/>
      <c r="T39" s="475"/>
      <c r="U39" s="477"/>
      <c r="V39" s="356"/>
      <c r="W39" s="475"/>
      <c r="X39" s="477"/>
      <c r="Y39" s="356"/>
      <c r="Z39" s="475"/>
      <c r="AA39" s="477"/>
      <c r="AC39" s="475"/>
      <c r="AF39" s="475"/>
    </row>
    <row r="40" spans="1:32" s="336" customFormat="1" ht="11.4">
      <c r="A40" s="472"/>
      <c r="B40" s="472"/>
      <c r="C40" s="472" t="s">
        <v>1007</v>
      </c>
      <c r="D40" s="354"/>
      <c r="E40" s="479">
        <v>25.866050808314089</v>
      </c>
      <c r="F40" s="476"/>
      <c r="G40" s="356"/>
      <c r="H40" s="479">
        <v>24.897854954034727</v>
      </c>
      <c r="I40" s="477"/>
      <c r="J40" s="356"/>
      <c r="K40" s="479">
        <v>25.038090401218895</v>
      </c>
      <c r="L40" s="477"/>
      <c r="M40" s="356"/>
      <c r="N40" s="479">
        <v>24.796334012219958</v>
      </c>
      <c r="O40" s="477"/>
      <c r="P40" s="354"/>
      <c r="Q40" s="479">
        <v>25.120527784826187</v>
      </c>
      <c r="R40" s="476"/>
      <c r="S40" s="356"/>
      <c r="T40" s="479">
        <v>24.488765463266851</v>
      </c>
      <c r="U40" s="477"/>
      <c r="V40" s="356"/>
      <c r="W40" s="479">
        <v>24.414210128495842</v>
      </c>
      <c r="X40" s="477"/>
      <c r="Y40" s="356"/>
      <c r="Z40" s="479">
        <v>24.98097895003804</v>
      </c>
      <c r="AA40" s="477"/>
      <c r="AC40" s="479">
        <v>25.148287518336627</v>
      </c>
      <c r="AF40" s="479">
        <v>24.750221322878463</v>
      </c>
    </row>
    <row r="41" spans="1:32" s="336" customFormat="1" ht="11.4">
      <c r="A41" s="472"/>
      <c r="B41" s="472"/>
      <c r="C41" s="472" t="s">
        <v>1015</v>
      </c>
      <c r="D41" s="354"/>
      <c r="E41" s="479">
        <v>29.23907284768212</v>
      </c>
      <c r="F41" s="476"/>
      <c r="G41" s="356"/>
      <c r="H41" s="479">
        <v>28.571428571428569</v>
      </c>
      <c r="I41" s="477"/>
      <c r="J41" s="356"/>
      <c r="K41" s="479">
        <v>28.387096774193548</v>
      </c>
      <c r="L41" s="477"/>
      <c r="M41" s="356"/>
      <c r="N41" s="479">
        <v>28.125</v>
      </c>
      <c r="O41" s="477"/>
      <c r="P41" s="354"/>
      <c r="Q41" s="479">
        <v>27.539024390243906</v>
      </c>
      <c r="R41" s="476"/>
      <c r="S41" s="356"/>
      <c r="T41" s="479">
        <v>30.057803468208093</v>
      </c>
      <c r="U41" s="477"/>
      <c r="V41" s="356"/>
      <c r="W41" s="479">
        <v>27.027027027027028</v>
      </c>
      <c r="X41" s="477"/>
      <c r="Y41" s="356"/>
      <c r="Z41" s="479">
        <v>26.288659793814436</v>
      </c>
      <c r="AA41" s="477"/>
      <c r="AC41" s="479">
        <v>28.548387096774192</v>
      </c>
      <c r="AF41" s="479">
        <v>27.653631284916202</v>
      </c>
    </row>
    <row r="42" spans="1:32" s="336" customFormat="1">
      <c r="A42" s="472"/>
      <c r="B42" s="472"/>
      <c r="C42" s="472" t="s">
        <v>1105</v>
      </c>
      <c r="D42" s="354"/>
      <c r="E42" s="479">
        <v>40.298507462686565</v>
      </c>
      <c r="F42" s="476"/>
      <c r="G42" s="356"/>
      <c r="H42" s="479">
        <v>0</v>
      </c>
      <c r="I42" s="477"/>
      <c r="J42" s="356"/>
      <c r="K42" s="479">
        <v>0</v>
      </c>
      <c r="L42" s="477"/>
      <c r="M42" s="356"/>
      <c r="N42" s="479">
        <v>0</v>
      </c>
      <c r="O42" s="477"/>
      <c r="P42" s="354"/>
      <c r="Q42" s="479">
        <v>0</v>
      </c>
      <c r="R42" s="476"/>
      <c r="S42" s="356"/>
      <c r="T42" s="479">
        <v>0</v>
      </c>
      <c r="U42" s="477"/>
      <c r="V42" s="356"/>
      <c r="W42" s="479">
        <v>0</v>
      </c>
      <c r="X42" s="477"/>
      <c r="Y42" s="356"/>
      <c r="Z42" s="479">
        <v>0</v>
      </c>
      <c r="AA42" s="477"/>
      <c r="AC42" s="479">
        <v>40.298507462686565</v>
      </c>
      <c r="AF42" s="479">
        <v>0</v>
      </c>
    </row>
    <row r="43" spans="1:32" s="336" customFormat="1" ht="11.4">
      <c r="A43" s="472"/>
      <c r="B43" s="472"/>
      <c r="C43" s="472" t="s">
        <v>1108</v>
      </c>
      <c r="D43" s="354"/>
      <c r="E43" s="479">
        <v>26.565097670040011</v>
      </c>
      <c r="F43" s="476"/>
      <c r="G43" s="356"/>
      <c r="H43" s="479">
        <v>25.036855036855037</v>
      </c>
      <c r="I43" s="477"/>
      <c r="J43" s="356"/>
      <c r="K43" s="479">
        <v>25.164915709748353</v>
      </c>
      <c r="L43" s="477"/>
      <c r="M43" s="356"/>
      <c r="N43" s="479">
        <v>24.926614481409</v>
      </c>
      <c r="O43" s="477"/>
      <c r="P43" s="354"/>
      <c r="Q43" s="479">
        <v>25.213154689403165</v>
      </c>
      <c r="R43" s="476"/>
      <c r="S43" s="356"/>
      <c r="T43" s="479">
        <v>24.721819061441703</v>
      </c>
      <c r="U43" s="477"/>
      <c r="V43" s="356"/>
      <c r="W43" s="479">
        <v>24.530572941742896</v>
      </c>
      <c r="X43" s="477"/>
      <c r="Y43" s="356"/>
      <c r="Z43" s="479">
        <v>25.142301184433165</v>
      </c>
      <c r="AA43" s="477"/>
      <c r="AC43" s="479">
        <v>25.460606060606061</v>
      </c>
      <c r="AF43" s="479">
        <v>24.875983061101028</v>
      </c>
    </row>
    <row r="44" spans="1:32" s="336" customFormat="1" ht="11.4">
      <c r="A44" s="472"/>
      <c r="B44" s="472" t="s">
        <v>1000</v>
      </c>
      <c r="C44" s="353"/>
      <c r="D44" s="354"/>
      <c r="E44" s="479"/>
      <c r="F44" s="480"/>
      <c r="G44" s="356"/>
      <c r="H44" s="355"/>
      <c r="I44" s="477"/>
      <c r="J44" s="356"/>
      <c r="K44" s="355"/>
      <c r="L44" s="477"/>
      <c r="M44" s="356"/>
      <c r="N44" s="355"/>
      <c r="O44" s="477"/>
      <c r="P44" s="354"/>
      <c r="Q44" s="355"/>
      <c r="R44" s="480"/>
      <c r="S44" s="356"/>
      <c r="T44" s="355"/>
      <c r="U44" s="477"/>
      <c r="V44" s="356"/>
      <c r="W44" s="355"/>
      <c r="X44" s="477"/>
      <c r="Y44" s="356"/>
      <c r="Z44" s="355"/>
      <c r="AA44" s="477"/>
      <c r="AC44" s="355"/>
      <c r="AF44" s="355"/>
    </row>
    <row r="45" spans="1:32" s="336" customFormat="1" ht="11.4">
      <c r="A45" s="472"/>
      <c r="B45" s="472"/>
      <c r="C45" s="472" t="s">
        <v>1007</v>
      </c>
      <c r="D45" s="354"/>
      <c r="E45" s="479">
        <v>95.483705414421351</v>
      </c>
      <c r="F45" s="476"/>
      <c r="G45" s="356"/>
      <c r="H45" s="479">
        <v>94.152196118488249</v>
      </c>
      <c r="I45" s="477"/>
      <c r="J45" s="356"/>
      <c r="K45" s="479">
        <v>98.222447943118325</v>
      </c>
      <c r="L45" s="477"/>
      <c r="M45" s="356"/>
      <c r="N45" s="479">
        <v>95.06109979633402</v>
      </c>
      <c r="O45" s="477"/>
      <c r="P45" s="354"/>
      <c r="Q45" s="479">
        <v>99.746257295102765</v>
      </c>
      <c r="R45" s="476"/>
      <c r="S45" s="356"/>
      <c r="T45" s="479">
        <v>93.234031810148949</v>
      </c>
      <c r="U45" s="477"/>
      <c r="V45" s="356"/>
      <c r="W45" s="479">
        <v>94.532627865961189</v>
      </c>
      <c r="X45" s="477"/>
      <c r="Y45" s="356"/>
      <c r="Z45" s="479">
        <v>94.445853411108288</v>
      </c>
      <c r="AA45" s="477"/>
      <c r="AC45" s="479">
        <v>95.733146246571849</v>
      </c>
      <c r="AF45" s="479">
        <v>95.485013279372708</v>
      </c>
    </row>
    <row r="46" spans="1:32" s="336" customFormat="1" ht="11.4">
      <c r="A46" s="472"/>
      <c r="B46" s="472"/>
      <c r="C46" s="472" t="s">
        <v>1015</v>
      </c>
      <c r="D46" s="354"/>
      <c r="E46" s="479">
        <v>114.56953642384107</v>
      </c>
      <c r="F46" s="476"/>
      <c r="G46" s="356"/>
      <c r="H46" s="479">
        <v>116.23376623376625</v>
      </c>
      <c r="I46" s="477"/>
      <c r="J46" s="356"/>
      <c r="K46" s="479">
        <v>107.0967741935484</v>
      </c>
      <c r="L46" s="477"/>
      <c r="M46" s="356"/>
      <c r="N46" s="479">
        <v>103.75000000000001</v>
      </c>
      <c r="O46" s="477"/>
      <c r="P46" s="354"/>
      <c r="Q46" s="479">
        <v>103.65853658536585</v>
      </c>
      <c r="R46" s="476"/>
      <c r="S46" s="356"/>
      <c r="T46" s="479">
        <v>105.78034682080926</v>
      </c>
      <c r="U46" s="477"/>
      <c r="V46" s="356"/>
      <c r="W46" s="479">
        <v>100</v>
      </c>
      <c r="X46" s="477"/>
      <c r="Y46" s="356"/>
      <c r="Z46" s="479">
        <v>103.09278350515463</v>
      </c>
      <c r="AA46" s="477"/>
      <c r="AC46" s="479">
        <v>110.3225806451613</v>
      </c>
      <c r="AF46" s="479">
        <v>103.07262569832403</v>
      </c>
    </row>
    <row r="47" spans="1:32" s="336" customFormat="1">
      <c r="A47" s="472"/>
      <c r="B47" s="472"/>
      <c r="C47" s="472" t="s">
        <v>1105</v>
      </c>
      <c r="D47" s="354"/>
      <c r="E47" s="479">
        <v>118.40796019900498</v>
      </c>
      <c r="F47" s="476"/>
      <c r="G47" s="356"/>
      <c r="H47" s="479">
        <v>0</v>
      </c>
      <c r="I47" s="477"/>
      <c r="J47" s="356"/>
      <c r="K47" s="479">
        <v>0</v>
      </c>
      <c r="L47" s="477"/>
      <c r="M47" s="356"/>
      <c r="N47" s="479">
        <v>0</v>
      </c>
      <c r="O47" s="477"/>
      <c r="P47" s="354"/>
      <c r="Q47" s="479">
        <v>0</v>
      </c>
      <c r="R47" s="476"/>
      <c r="S47" s="356"/>
      <c r="T47" s="479">
        <v>0</v>
      </c>
      <c r="U47" s="477"/>
      <c r="V47" s="356"/>
      <c r="W47" s="479">
        <v>0</v>
      </c>
      <c r="X47" s="477"/>
      <c r="Y47" s="356"/>
      <c r="Z47" s="479">
        <v>0</v>
      </c>
      <c r="AA47" s="477"/>
      <c r="AC47" s="479">
        <v>118.40796019900498</v>
      </c>
      <c r="AF47" s="479">
        <v>0</v>
      </c>
    </row>
    <row r="48" spans="1:32" s="336" customFormat="1" ht="11.4">
      <c r="A48" s="473"/>
      <c r="B48" s="473"/>
      <c r="C48" s="472" t="s">
        <v>1108</v>
      </c>
      <c r="D48" s="354"/>
      <c r="E48" s="479">
        <v>97.246410920216519</v>
      </c>
      <c r="F48" s="476"/>
      <c r="G48" s="356"/>
      <c r="H48" s="479">
        <v>94.987714987714995</v>
      </c>
      <c r="I48" s="477"/>
      <c r="J48" s="356"/>
      <c r="K48" s="479">
        <v>98.558514537014418</v>
      </c>
      <c r="L48" s="477"/>
      <c r="M48" s="356"/>
      <c r="N48" s="479">
        <v>95.401174168297459</v>
      </c>
      <c r="O48" s="477"/>
      <c r="P48" s="354"/>
      <c r="Q48" s="479">
        <v>99.902557856272836</v>
      </c>
      <c r="R48" s="476"/>
      <c r="S48" s="356"/>
      <c r="T48" s="479">
        <v>93.759071117561689</v>
      </c>
      <c r="U48" s="477"/>
      <c r="V48" s="356"/>
      <c r="W48" s="479">
        <v>94.776119402985074</v>
      </c>
      <c r="X48" s="477"/>
      <c r="Y48" s="356"/>
      <c r="Z48" s="479">
        <v>94.85134155184916</v>
      </c>
      <c r="AA48" s="477"/>
      <c r="AC48" s="479">
        <v>96.557575757575748</v>
      </c>
      <c r="AF48" s="479">
        <v>95.813672111312769</v>
      </c>
    </row>
    <row r="49" spans="1:35" s="336" customFormat="1" ht="11.4">
      <c r="A49" s="472"/>
      <c r="B49" s="472" t="s">
        <v>1109</v>
      </c>
      <c r="C49" s="481"/>
      <c r="D49" s="354"/>
      <c r="E49" s="355"/>
      <c r="F49" s="474"/>
      <c r="G49" s="356"/>
      <c r="H49" s="355"/>
      <c r="I49" s="477"/>
      <c r="J49" s="356"/>
      <c r="K49" s="355"/>
      <c r="L49" s="477"/>
      <c r="M49" s="356"/>
      <c r="N49" s="355"/>
      <c r="O49" s="477"/>
      <c r="P49" s="354"/>
      <c r="Q49" s="355"/>
      <c r="R49" s="474"/>
      <c r="S49" s="356"/>
      <c r="T49" s="355"/>
      <c r="U49" s="477"/>
      <c r="V49" s="356"/>
      <c r="W49" s="355"/>
      <c r="X49" s="477"/>
      <c r="Y49" s="356"/>
      <c r="Z49" s="355"/>
      <c r="AA49" s="477"/>
      <c r="AC49" s="355"/>
      <c r="AF49" s="355"/>
    </row>
    <row r="50" spans="1:35" s="336" customFormat="1" ht="11.4">
      <c r="A50" s="472"/>
      <c r="B50" s="472"/>
      <c r="C50" s="472" t="s">
        <v>1007</v>
      </c>
      <c r="D50" s="354"/>
      <c r="E50" s="479">
        <v>0.2052861175263023</v>
      </c>
      <c r="F50" s="476"/>
      <c r="G50" s="356"/>
      <c r="H50" s="479">
        <v>2.8600612870275794</v>
      </c>
      <c r="I50" s="477"/>
      <c r="J50" s="356"/>
      <c r="K50" s="479">
        <v>6.7039106145251397</v>
      </c>
      <c r="L50" s="477"/>
      <c r="M50" s="356"/>
      <c r="N50" s="479">
        <v>0.45824847250509165</v>
      </c>
      <c r="O50" s="477"/>
      <c r="P50" s="354"/>
      <c r="Q50" s="479">
        <v>0.8</v>
      </c>
      <c r="R50" s="476"/>
      <c r="S50" s="356"/>
      <c r="T50" s="479">
        <v>0.4</v>
      </c>
      <c r="U50" s="477"/>
      <c r="V50" s="356"/>
      <c r="W50" s="479">
        <v>2</v>
      </c>
      <c r="X50" s="477"/>
      <c r="Y50" s="356"/>
      <c r="Z50" s="479">
        <v>0.7</v>
      </c>
      <c r="AA50" s="477"/>
      <c r="AC50" s="479">
        <v>2.6</v>
      </c>
      <c r="AF50" s="479">
        <v>1</v>
      </c>
    </row>
    <row r="51" spans="1:35" s="336" customFormat="1" ht="11.4">
      <c r="A51" s="472"/>
      <c r="B51" s="472"/>
      <c r="C51" s="472" t="s">
        <v>1015</v>
      </c>
      <c r="D51" s="354"/>
      <c r="E51" s="479">
        <v>0.66225165562913912</v>
      </c>
      <c r="F51" s="476"/>
      <c r="G51" s="356"/>
      <c r="H51" s="479">
        <v>3.2467532467532463</v>
      </c>
      <c r="I51" s="477"/>
      <c r="J51" s="356"/>
      <c r="K51" s="479">
        <v>3.225806451612903</v>
      </c>
      <c r="L51" s="477"/>
      <c r="M51" s="356"/>
      <c r="N51" s="479">
        <v>0</v>
      </c>
      <c r="O51" s="477"/>
      <c r="P51" s="354"/>
      <c r="Q51" s="479">
        <v>1.2</v>
      </c>
      <c r="R51" s="476"/>
      <c r="S51" s="356"/>
      <c r="T51" s="479">
        <v>0.6</v>
      </c>
      <c r="U51" s="477"/>
      <c r="V51" s="356"/>
      <c r="W51" s="479">
        <v>0.5</v>
      </c>
      <c r="X51" s="477"/>
      <c r="Y51" s="356"/>
      <c r="Z51" s="479">
        <v>1</v>
      </c>
      <c r="AA51" s="477"/>
      <c r="AC51" s="479">
        <v>1.8</v>
      </c>
      <c r="AF51" s="479">
        <v>0.8</v>
      </c>
    </row>
    <row r="52" spans="1:35" s="336" customFormat="1">
      <c r="A52" s="472"/>
      <c r="B52" s="472"/>
      <c r="C52" s="472" t="s">
        <v>1105</v>
      </c>
      <c r="D52" s="354"/>
      <c r="E52" s="479">
        <v>0</v>
      </c>
      <c r="F52" s="476"/>
      <c r="G52" s="356"/>
      <c r="H52" s="479">
        <v>0</v>
      </c>
      <c r="I52" s="477"/>
      <c r="J52" s="356"/>
      <c r="K52" s="479">
        <v>0</v>
      </c>
      <c r="L52" s="477"/>
      <c r="M52" s="356"/>
      <c r="N52" s="479">
        <v>0</v>
      </c>
      <c r="O52" s="477"/>
      <c r="P52" s="354"/>
      <c r="Q52" s="479">
        <v>0</v>
      </c>
      <c r="R52" s="476"/>
      <c r="S52" s="356"/>
      <c r="T52" s="479">
        <v>0</v>
      </c>
      <c r="U52" s="477"/>
      <c r="V52" s="356"/>
      <c r="W52" s="479">
        <v>0</v>
      </c>
      <c r="X52" s="477"/>
      <c r="Y52" s="356"/>
      <c r="Z52" s="479">
        <v>0</v>
      </c>
      <c r="AA52" s="477"/>
      <c r="AC52" s="479">
        <v>0</v>
      </c>
      <c r="AF52" s="479">
        <v>0</v>
      </c>
    </row>
    <row r="53" spans="1:35" s="336" customFormat="1" ht="11.4">
      <c r="A53" s="472"/>
      <c r="B53" s="472" t="s">
        <v>96</v>
      </c>
      <c r="C53" s="472"/>
      <c r="D53" s="354"/>
      <c r="E53" s="479"/>
      <c r="F53" s="482"/>
      <c r="G53" s="356"/>
      <c r="H53" s="479"/>
      <c r="I53" s="477"/>
      <c r="J53" s="356"/>
      <c r="K53" s="479"/>
      <c r="L53" s="477"/>
      <c r="M53" s="356"/>
      <c r="N53" s="479"/>
      <c r="O53" s="477"/>
      <c r="P53" s="354"/>
      <c r="Q53" s="479"/>
      <c r="R53" s="482"/>
      <c r="S53" s="356"/>
      <c r="T53" s="479"/>
      <c r="U53" s="477"/>
      <c r="V53" s="356"/>
      <c r="W53" s="479"/>
      <c r="X53" s="477"/>
      <c r="Y53" s="479"/>
      <c r="Z53" s="479"/>
      <c r="AA53" s="477"/>
      <c r="AC53" s="356"/>
      <c r="AD53" s="479"/>
      <c r="AF53" s="356"/>
      <c r="AG53" s="479"/>
    </row>
    <row r="54" spans="1:35" s="336" customFormat="1" ht="11.4">
      <c r="A54" s="472"/>
      <c r="B54" s="472"/>
      <c r="C54" s="472" t="s">
        <v>1007</v>
      </c>
      <c r="D54" s="354"/>
      <c r="E54" s="479">
        <v>-3.2</v>
      </c>
      <c r="F54" s="482"/>
      <c r="G54" s="356"/>
      <c r="H54" s="479">
        <v>-3.3</v>
      </c>
      <c r="I54" s="477"/>
      <c r="J54" s="356"/>
      <c r="K54" s="479">
        <v>-2.2000000000000002</v>
      </c>
      <c r="L54" s="477"/>
      <c r="M54" s="356"/>
      <c r="N54" s="479">
        <v>-0.4</v>
      </c>
      <c r="O54" s="477"/>
      <c r="P54" s="354"/>
      <c r="Q54" s="479">
        <v>-1.2</v>
      </c>
      <c r="R54" s="482"/>
      <c r="S54" s="356"/>
      <c r="T54" s="479">
        <v>-0.6</v>
      </c>
      <c r="U54" s="477"/>
      <c r="V54" s="356"/>
      <c r="W54" s="479">
        <v>-1.9</v>
      </c>
      <c r="X54" s="477"/>
      <c r="Y54" s="479"/>
      <c r="Z54" s="479">
        <v>-0.1</v>
      </c>
      <c r="AA54" s="477"/>
      <c r="AC54" s="356">
        <v>-2.2999999999999998</v>
      </c>
      <c r="AD54" s="479"/>
      <c r="AF54" s="356">
        <v>-0.9</v>
      </c>
      <c r="AG54" s="479"/>
    </row>
    <row r="55" spans="1:35" s="336" customFormat="1" ht="12" customHeight="1">
      <c r="A55" s="472"/>
      <c r="B55" s="472"/>
      <c r="C55" s="472" t="s">
        <v>1015</v>
      </c>
      <c r="D55" s="354"/>
      <c r="E55" s="479">
        <v>0</v>
      </c>
      <c r="F55" s="482"/>
      <c r="G55" s="356"/>
      <c r="H55" s="479">
        <v>6.5</v>
      </c>
      <c r="I55" s="477"/>
      <c r="J55" s="356"/>
      <c r="K55" s="479">
        <v>0</v>
      </c>
      <c r="L55" s="477"/>
      <c r="M55" s="356"/>
      <c r="N55" s="479">
        <v>3.1</v>
      </c>
      <c r="O55" s="477"/>
      <c r="P55" s="354"/>
      <c r="Q55" s="479">
        <v>-6.1</v>
      </c>
      <c r="R55" s="482"/>
      <c r="S55" s="356"/>
      <c r="T55" s="479">
        <v>-1.7</v>
      </c>
      <c r="U55" s="477"/>
      <c r="V55" s="356"/>
      <c r="W55" s="479">
        <v>1.6</v>
      </c>
      <c r="X55" s="477"/>
      <c r="Y55" s="479"/>
      <c r="Z55" s="479">
        <v>5.2</v>
      </c>
      <c r="AA55" s="477"/>
      <c r="AC55" s="356">
        <v>2.4</v>
      </c>
      <c r="AD55" s="479"/>
      <c r="AF55" s="479">
        <v>0</v>
      </c>
      <c r="AG55" s="479"/>
    </row>
    <row r="56" spans="1:35" s="336" customFormat="1" ht="11.4">
      <c r="A56" s="472"/>
      <c r="B56" s="472"/>
      <c r="C56" s="472" t="s">
        <v>1084</v>
      </c>
      <c r="D56" s="354"/>
      <c r="E56" s="479">
        <v>0</v>
      </c>
      <c r="F56" s="482"/>
      <c r="G56" s="356"/>
      <c r="H56" s="479">
        <v>0</v>
      </c>
      <c r="I56" s="477"/>
      <c r="J56" s="356"/>
      <c r="K56" s="479">
        <v>0</v>
      </c>
      <c r="L56" s="477"/>
      <c r="M56" s="356"/>
      <c r="N56" s="479">
        <v>0</v>
      </c>
      <c r="O56" s="477"/>
      <c r="P56" s="354"/>
      <c r="Q56" s="479">
        <v>0</v>
      </c>
      <c r="R56" s="482"/>
      <c r="S56" s="356"/>
      <c r="T56" s="479">
        <v>0</v>
      </c>
      <c r="U56" s="477"/>
      <c r="V56" s="356"/>
      <c r="W56" s="479">
        <v>0</v>
      </c>
      <c r="X56" s="477"/>
      <c r="Y56" s="479"/>
      <c r="Z56" s="479">
        <v>0</v>
      </c>
      <c r="AA56" s="477"/>
      <c r="AC56" s="479">
        <v>0</v>
      </c>
      <c r="AD56" s="479"/>
      <c r="AF56" s="479">
        <v>0</v>
      </c>
      <c r="AG56" s="479"/>
    </row>
    <row r="57" spans="1:35" s="336" customFormat="1" ht="11.4">
      <c r="A57" s="472"/>
      <c r="B57" s="472" t="s">
        <v>10</v>
      </c>
      <c r="C57" s="472"/>
      <c r="D57" s="354"/>
      <c r="E57" s="479"/>
      <c r="F57" s="482"/>
      <c r="G57" s="356"/>
      <c r="H57" s="479"/>
      <c r="I57" s="477"/>
      <c r="J57" s="356"/>
      <c r="K57" s="479"/>
      <c r="L57" s="477"/>
      <c r="M57" s="356"/>
      <c r="N57" s="479"/>
      <c r="O57" s="477"/>
      <c r="P57" s="354"/>
      <c r="Q57" s="479"/>
      <c r="R57" s="482"/>
      <c r="S57" s="356"/>
      <c r="T57" s="479"/>
      <c r="U57" s="477"/>
      <c r="V57" s="356"/>
      <c r="W57" s="479"/>
      <c r="X57" s="477"/>
      <c r="Y57" s="479"/>
      <c r="Z57" s="479"/>
      <c r="AA57" s="477"/>
      <c r="AC57" s="356"/>
      <c r="AD57" s="479"/>
      <c r="AF57" s="356"/>
      <c r="AG57" s="479"/>
    </row>
    <row r="58" spans="1:35" s="336" customFormat="1">
      <c r="A58" s="472"/>
      <c r="B58" s="472"/>
      <c r="C58" s="472" t="s">
        <v>63</v>
      </c>
      <c r="D58" s="354"/>
      <c r="E58" s="479"/>
      <c r="F58" s="482"/>
      <c r="G58" s="356"/>
      <c r="H58" s="479"/>
      <c r="I58" s="477"/>
      <c r="J58" s="356"/>
      <c r="K58" s="479"/>
      <c r="L58" s="477"/>
      <c r="M58" s="356"/>
      <c r="N58" s="479"/>
      <c r="O58" s="477"/>
      <c r="P58" s="354"/>
      <c r="Q58" s="479"/>
      <c r="R58" s="482"/>
      <c r="S58" s="356"/>
      <c r="T58" s="479"/>
      <c r="U58" s="477"/>
      <c r="V58" s="356"/>
      <c r="W58" s="479"/>
      <c r="X58" s="477"/>
      <c r="Y58" s="479"/>
      <c r="Z58" s="479"/>
      <c r="AA58" s="477"/>
      <c r="AC58" s="356"/>
      <c r="AD58" s="479"/>
      <c r="AF58" s="356"/>
      <c r="AG58" s="479"/>
    </row>
    <row r="59" spans="1:35" s="336" customFormat="1" ht="11.4">
      <c r="A59" s="472"/>
      <c r="B59" s="276"/>
      <c r="C59" s="472" t="s">
        <v>1084</v>
      </c>
      <c r="D59" s="354"/>
      <c r="E59" s="479">
        <v>20.9</v>
      </c>
      <c r="F59" s="482"/>
      <c r="G59" s="356"/>
      <c r="H59" s="479">
        <v>0</v>
      </c>
      <c r="I59" s="477"/>
      <c r="J59" s="356"/>
      <c r="K59" s="479">
        <v>0</v>
      </c>
      <c r="L59" s="477"/>
      <c r="M59" s="356"/>
      <c r="N59" s="479">
        <v>0</v>
      </c>
      <c r="O59" s="477"/>
      <c r="P59" s="354"/>
      <c r="Q59" s="479">
        <v>0</v>
      </c>
      <c r="R59" s="482"/>
      <c r="S59" s="356"/>
      <c r="T59" s="479">
        <v>0</v>
      </c>
      <c r="U59" s="477"/>
      <c r="V59" s="356"/>
      <c r="W59" s="479">
        <v>0</v>
      </c>
      <c r="X59" s="477"/>
      <c r="Y59" s="479"/>
      <c r="Z59" s="479">
        <v>0</v>
      </c>
      <c r="AA59" s="477"/>
      <c r="AC59" s="479">
        <v>20.9</v>
      </c>
      <c r="AD59" s="479"/>
      <c r="AF59" s="479">
        <v>0</v>
      </c>
      <c r="AG59" s="479"/>
    </row>
    <row r="60" spans="1:35" s="336" customFormat="1" ht="11.4">
      <c r="A60" s="472"/>
      <c r="B60" s="472" t="s">
        <v>1110</v>
      </c>
      <c r="D60" s="354"/>
      <c r="E60" s="479"/>
      <c r="F60" s="476"/>
      <c r="G60" s="356"/>
      <c r="H60" s="479"/>
      <c r="I60" s="477"/>
      <c r="J60" s="356"/>
      <c r="K60" s="479"/>
      <c r="L60" s="477"/>
      <c r="M60" s="356"/>
      <c r="N60" s="479"/>
      <c r="O60" s="477"/>
      <c r="P60" s="354"/>
      <c r="Q60" s="479"/>
      <c r="R60" s="476"/>
      <c r="S60" s="356"/>
      <c r="T60" s="479"/>
      <c r="U60" s="477"/>
      <c r="V60" s="356"/>
      <c r="W60" s="479"/>
      <c r="X60" s="477"/>
      <c r="Y60" s="356"/>
      <c r="Z60" s="479"/>
      <c r="AA60" s="477"/>
      <c r="AC60" s="479"/>
      <c r="AF60" s="479"/>
    </row>
    <row r="61" spans="1:35" s="336" customFormat="1" ht="11.4">
      <c r="A61" s="472"/>
      <c r="B61" s="263" t="s">
        <v>95</v>
      </c>
      <c r="D61" s="354"/>
      <c r="E61" s="479">
        <v>98.383705414421357</v>
      </c>
      <c r="F61" s="476"/>
      <c r="G61" s="356"/>
      <c r="H61" s="479">
        <v>94.452196118488246</v>
      </c>
      <c r="I61" s="477"/>
      <c r="J61" s="356"/>
      <c r="K61" s="479">
        <v>93.622447943118331</v>
      </c>
      <c r="L61" s="477"/>
      <c r="M61" s="356"/>
      <c r="N61" s="479">
        <v>94.861099796334031</v>
      </c>
      <c r="O61" s="477"/>
      <c r="P61" s="354"/>
      <c r="Q61" s="479">
        <v>100.14625729510277</v>
      </c>
      <c r="R61" s="476"/>
      <c r="S61" s="356"/>
      <c r="T61" s="479">
        <v>93.13403181014894</v>
      </c>
      <c r="U61" s="477"/>
      <c r="V61" s="356"/>
      <c r="W61" s="479">
        <v>94.132627865961197</v>
      </c>
      <c r="X61" s="477"/>
      <c r="Y61" s="356"/>
      <c r="Z61" s="479">
        <v>93.445853411108274</v>
      </c>
      <c r="AA61" s="477"/>
      <c r="AC61" s="479">
        <v>95.333146246571857</v>
      </c>
      <c r="AF61" s="479">
        <v>95.247072214493485</v>
      </c>
    </row>
    <row r="62" spans="1:35" s="336" customFormat="1" ht="11.4">
      <c r="A62" s="472"/>
      <c r="C62" s="70" t="s">
        <v>93</v>
      </c>
      <c r="D62" s="354"/>
      <c r="E62" s="479">
        <v>0.2</v>
      </c>
      <c r="F62" s="476"/>
      <c r="G62" s="356"/>
      <c r="H62" s="336">
        <v>2.9</v>
      </c>
      <c r="K62" s="336">
        <v>6.7</v>
      </c>
      <c r="N62" s="336">
        <v>0.5</v>
      </c>
      <c r="P62" s="354"/>
      <c r="Q62" s="479">
        <v>0.8</v>
      </c>
      <c r="R62" s="476"/>
      <c r="S62" s="356"/>
      <c r="T62" s="336">
        <v>0.4</v>
      </c>
      <c r="W62" s="336">
        <v>2</v>
      </c>
      <c r="Z62" s="336">
        <v>0.7</v>
      </c>
      <c r="AC62" s="479">
        <v>2.6</v>
      </c>
      <c r="AF62" s="479">
        <v>0.96749715442013406</v>
      </c>
    </row>
    <row r="63" spans="1:35" s="336" customFormat="1" ht="11.4">
      <c r="A63" s="472"/>
      <c r="C63" s="70" t="s">
        <v>94</v>
      </c>
      <c r="D63" s="354"/>
      <c r="E63" s="479">
        <v>-3.2</v>
      </c>
      <c r="F63" s="476"/>
      <c r="G63" s="356"/>
      <c r="H63" s="479">
        <v>-3.3</v>
      </c>
      <c r="I63" s="477"/>
      <c r="J63" s="356"/>
      <c r="K63" s="479">
        <v>-2.2000000000000002</v>
      </c>
      <c r="L63" s="477"/>
      <c r="M63" s="356"/>
      <c r="N63" s="479">
        <v>-0.4</v>
      </c>
      <c r="O63" s="477"/>
      <c r="P63" s="354"/>
      <c r="Q63" s="479">
        <v>-1.2</v>
      </c>
      <c r="R63" s="476"/>
      <c r="S63" s="356"/>
      <c r="T63" s="479">
        <v>-0.6</v>
      </c>
      <c r="U63" s="477"/>
      <c r="V63" s="356"/>
      <c r="W63" s="479">
        <v>-1.9</v>
      </c>
      <c r="X63" s="477"/>
      <c r="Y63" s="356"/>
      <c r="Z63" s="479">
        <v>-0.1</v>
      </c>
      <c r="AA63" s="477"/>
      <c r="AC63" s="479">
        <v>-2.2999999999999998</v>
      </c>
      <c r="AF63" s="479">
        <v>-0.92955608954091318</v>
      </c>
      <c r="AH63" s="247"/>
      <c r="AI63" s="248"/>
    </row>
    <row r="64" spans="1:35" s="336" customFormat="1" ht="11.4">
      <c r="A64" s="472"/>
      <c r="C64" s="276" t="s">
        <v>1111</v>
      </c>
      <c r="D64" s="354"/>
      <c r="E64" s="479"/>
      <c r="F64" s="476"/>
      <c r="G64" s="356"/>
      <c r="I64" s="477"/>
      <c r="J64" s="356"/>
      <c r="L64" s="477"/>
      <c r="M64" s="356"/>
      <c r="O64" s="477"/>
      <c r="P64" s="354"/>
      <c r="Q64" s="479"/>
      <c r="R64" s="476"/>
      <c r="S64" s="356"/>
      <c r="U64" s="477"/>
      <c r="V64" s="356"/>
      <c r="X64" s="477"/>
      <c r="Y64" s="356"/>
      <c r="AA64" s="477"/>
      <c r="AC64" s="479"/>
      <c r="AF64" s="479"/>
      <c r="AH64" s="247"/>
      <c r="AI64" s="248"/>
    </row>
    <row r="65" spans="1:35" s="336" customFormat="1" ht="11.4">
      <c r="A65" s="472"/>
      <c r="B65" s="472"/>
      <c r="C65" s="276" t="s">
        <v>1112</v>
      </c>
      <c r="D65" s="354"/>
      <c r="E65" s="483">
        <v>0.1</v>
      </c>
      <c r="F65" s="476"/>
      <c r="G65" s="356"/>
      <c r="H65" s="483">
        <v>0.1</v>
      </c>
      <c r="I65" s="477"/>
      <c r="J65" s="356"/>
      <c r="K65" s="483">
        <v>0.1</v>
      </c>
      <c r="L65" s="477"/>
      <c r="M65" s="356"/>
      <c r="N65" s="483">
        <v>0.1</v>
      </c>
      <c r="O65" s="477"/>
      <c r="P65" s="354"/>
      <c r="Q65" s="483">
        <v>0</v>
      </c>
      <c r="R65" s="476"/>
      <c r="S65" s="356"/>
      <c r="T65" s="483">
        <v>0.3</v>
      </c>
      <c r="U65" s="477"/>
      <c r="V65" s="356"/>
      <c r="W65" s="483">
        <v>0.3</v>
      </c>
      <c r="X65" s="477"/>
      <c r="Y65" s="356"/>
      <c r="Z65" s="483">
        <v>0.4</v>
      </c>
      <c r="AA65" s="477"/>
      <c r="AC65" s="483">
        <v>0.1</v>
      </c>
      <c r="AF65" s="483">
        <v>0.2</v>
      </c>
      <c r="AH65" s="256"/>
      <c r="AI65" s="257"/>
    </row>
    <row r="66" spans="1:35" s="336" customFormat="1" ht="12" thickBot="1">
      <c r="A66" s="472"/>
      <c r="B66" s="70" t="s">
        <v>1113</v>
      </c>
      <c r="D66" s="354"/>
      <c r="E66" s="484">
        <v>95.483705414421351</v>
      </c>
      <c r="F66" s="476"/>
      <c r="G66" s="356"/>
      <c r="H66" s="484">
        <v>94.152196118488249</v>
      </c>
      <c r="I66" s="477"/>
      <c r="J66" s="356"/>
      <c r="K66" s="484">
        <v>98.222447943118325</v>
      </c>
      <c r="L66" s="477"/>
      <c r="M66" s="356"/>
      <c r="N66" s="484">
        <v>95.06109979633402</v>
      </c>
      <c r="O66" s="477"/>
      <c r="P66" s="354"/>
      <c r="Q66" s="484">
        <v>99.746257295102765</v>
      </c>
      <c r="R66" s="476"/>
      <c r="S66" s="356"/>
      <c r="T66" s="484">
        <v>93.234031810148949</v>
      </c>
      <c r="U66" s="477"/>
      <c r="V66" s="356"/>
      <c r="W66" s="484">
        <v>94.532627865961189</v>
      </c>
      <c r="X66" s="477"/>
      <c r="Y66" s="356"/>
      <c r="Z66" s="484">
        <v>94.445853411108288</v>
      </c>
      <c r="AA66" s="477"/>
      <c r="AC66" s="484">
        <v>95.733146246571849</v>
      </c>
      <c r="AF66" s="484">
        <v>95.485013279372708</v>
      </c>
      <c r="AH66" s="256"/>
      <c r="AI66" s="257"/>
    </row>
    <row r="67" spans="1:35" s="336" customFormat="1" ht="12.6" thickTop="1" thickBot="1">
      <c r="A67" s="472"/>
      <c r="B67" s="472"/>
      <c r="C67" s="70"/>
      <c r="D67" s="485"/>
      <c r="E67" s="486"/>
      <c r="F67" s="487"/>
      <c r="G67" s="356"/>
      <c r="H67" s="479"/>
      <c r="I67" s="477"/>
      <c r="J67" s="356"/>
      <c r="K67" s="479"/>
      <c r="L67" s="477"/>
      <c r="M67" s="356"/>
      <c r="N67" s="479"/>
      <c r="O67" s="477"/>
      <c r="P67" s="485"/>
      <c r="Q67" s="486"/>
      <c r="R67" s="487"/>
      <c r="S67" s="356"/>
      <c r="T67" s="479"/>
      <c r="U67" s="477"/>
      <c r="V67" s="356"/>
      <c r="W67" s="479"/>
      <c r="X67" s="477"/>
      <c r="Y67" s="356"/>
      <c r="Z67" s="479"/>
      <c r="AA67" s="477"/>
      <c r="AC67" s="479"/>
      <c r="AF67" s="479"/>
      <c r="AH67" s="247"/>
      <c r="AI67" s="228"/>
    </row>
    <row r="68" spans="1:35" s="336" customFormat="1" ht="12">
      <c r="A68" s="469"/>
      <c r="B68" s="472"/>
      <c r="C68" s="488"/>
      <c r="D68" s="489"/>
      <c r="E68" s="490"/>
      <c r="F68" s="490"/>
      <c r="G68" s="489"/>
      <c r="H68" s="490"/>
      <c r="I68" s="490"/>
      <c r="J68" s="491"/>
      <c r="K68" s="490"/>
      <c r="L68" s="488"/>
      <c r="M68" s="492"/>
      <c r="N68" s="493"/>
      <c r="O68" s="493"/>
      <c r="P68" s="489"/>
      <c r="Q68" s="490"/>
      <c r="R68" s="490"/>
      <c r="S68" s="491"/>
      <c r="T68" s="490"/>
      <c r="U68" s="488"/>
      <c r="V68" s="491"/>
      <c r="W68" s="490"/>
      <c r="X68" s="488"/>
      <c r="Y68" s="489"/>
      <c r="Z68" s="490"/>
      <c r="AA68" s="490"/>
      <c r="AB68" s="347"/>
      <c r="AC68" s="347"/>
    </row>
    <row r="69" spans="1:35" s="336" customFormat="1" ht="13.5" customHeight="1">
      <c r="A69" s="494" t="s">
        <v>600</v>
      </c>
      <c r="B69" s="495" t="s">
        <v>1114</v>
      </c>
    </row>
    <row r="70" spans="1:35" ht="13.5" customHeight="1">
      <c r="A70" s="494" t="s">
        <v>602</v>
      </c>
      <c r="B70" s="940" t="s">
        <v>941</v>
      </c>
      <c r="C70" s="940"/>
      <c r="D70" s="940"/>
      <c r="E70" s="940"/>
      <c r="F70" s="940"/>
      <c r="G70" s="940"/>
      <c r="H70" s="940"/>
      <c r="I70" s="940"/>
      <c r="J70" s="940"/>
      <c r="K70" s="940"/>
      <c r="L70" s="940"/>
      <c r="M70" s="940"/>
      <c r="N70" s="940"/>
      <c r="O70" s="940"/>
      <c r="P70" s="940"/>
      <c r="Q70" s="940"/>
      <c r="R70" s="940"/>
      <c r="S70" s="940"/>
      <c r="T70" s="940"/>
      <c r="U70" s="940"/>
      <c r="V70" s="940"/>
      <c r="W70" s="940"/>
      <c r="X70" s="940"/>
      <c r="Y70" s="940"/>
      <c r="Z70" s="940"/>
      <c r="AA70" s="940"/>
      <c r="AB70" s="940"/>
      <c r="AC70" s="940"/>
      <c r="AD70" s="940"/>
      <c r="AE70" s="940"/>
      <c r="AF70" s="940"/>
    </row>
    <row r="71" spans="1:35">
      <c r="D71" s="496"/>
      <c r="E71" s="360"/>
      <c r="F71" s="360"/>
      <c r="G71" s="496"/>
      <c r="H71" s="360"/>
      <c r="I71" s="360"/>
      <c r="P71" s="496"/>
      <c r="Q71" s="360"/>
      <c r="R71" s="360"/>
      <c r="S71" s="496"/>
      <c r="T71" s="360"/>
      <c r="U71" s="360"/>
      <c r="Y71" s="496"/>
      <c r="Z71" s="360"/>
      <c r="AA71" s="360"/>
    </row>
    <row r="72" spans="1:35">
      <c r="D72" s="496"/>
      <c r="E72" s="360"/>
      <c r="F72" s="360"/>
      <c r="G72" s="496"/>
      <c r="H72" s="360"/>
      <c r="I72" s="360"/>
      <c r="P72" s="496"/>
      <c r="Q72" s="360"/>
      <c r="R72" s="360"/>
      <c r="S72" s="496"/>
      <c r="T72" s="360"/>
      <c r="U72" s="360"/>
      <c r="Y72" s="496"/>
      <c r="Z72" s="360"/>
      <c r="AA72" s="360"/>
    </row>
    <row r="73" spans="1:35">
      <c r="D73" s="496"/>
      <c r="E73" s="360"/>
      <c r="F73" s="360"/>
      <c r="G73" s="496"/>
      <c r="H73" s="360"/>
      <c r="I73" s="360"/>
      <c r="P73" s="496"/>
      <c r="Q73" s="360"/>
      <c r="R73" s="360"/>
      <c r="S73" s="496"/>
      <c r="T73" s="360"/>
      <c r="U73" s="360"/>
      <c r="Y73" s="496"/>
      <c r="Z73" s="360"/>
      <c r="AA73" s="360"/>
    </row>
    <row r="74" spans="1:35">
      <c r="D74" s="496"/>
      <c r="E74" s="360"/>
      <c r="F74" s="360"/>
      <c r="G74" s="496"/>
      <c r="H74" s="360"/>
      <c r="I74" s="360"/>
      <c r="P74" s="496"/>
      <c r="Q74" s="360"/>
      <c r="R74" s="360"/>
      <c r="S74" s="496"/>
      <c r="T74" s="360"/>
      <c r="U74" s="360"/>
      <c r="Y74" s="496"/>
      <c r="Z74" s="360"/>
      <c r="AA74" s="360"/>
    </row>
    <row r="75" spans="1:35">
      <c r="D75" s="496"/>
      <c r="E75" s="360"/>
      <c r="F75" s="360"/>
      <c r="G75" s="496"/>
      <c r="H75" s="360"/>
      <c r="I75" s="360"/>
      <c r="P75" s="496"/>
      <c r="Q75" s="360"/>
      <c r="R75" s="360"/>
      <c r="S75" s="496"/>
      <c r="T75" s="360"/>
      <c r="U75" s="360"/>
      <c r="Y75" s="496"/>
      <c r="Z75" s="360"/>
      <c r="AA75" s="360"/>
    </row>
    <row r="76" spans="1:35">
      <c r="D76" s="496"/>
      <c r="E76" s="360"/>
      <c r="F76" s="360"/>
      <c r="G76" s="496"/>
      <c r="H76" s="360"/>
      <c r="I76" s="360"/>
      <c r="P76" s="496"/>
      <c r="Q76" s="360"/>
      <c r="R76" s="360"/>
      <c r="S76" s="496"/>
      <c r="T76" s="360"/>
      <c r="U76" s="360"/>
      <c r="Y76" s="496"/>
      <c r="Z76" s="360"/>
      <c r="AA76" s="360"/>
    </row>
    <row r="77" spans="1:35">
      <c r="D77" s="496"/>
      <c r="E77" s="360"/>
      <c r="F77" s="360"/>
      <c r="G77" s="496"/>
      <c r="H77" s="360"/>
      <c r="I77" s="360"/>
      <c r="P77" s="496"/>
      <c r="Q77" s="360"/>
      <c r="R77" s="360"/>
      <c r="S77" s="496"/>
      <c r="T77" s="360"/>
      <c r="U77" s="360"/>
      <c r="Y77" s="496"/>
      <c r="Z77" s="360"/>
      <c r="AA77" s="360"/>
    </row>
    <row r="78" spans="1:35">
      <c r="D78" s="496"/>
      <c r="E78" s="360"/>
      <c r="F78" s="360"/>
      <c r="G78" s="496"/>
      <c r="H78" s="360"/>
      <c r="I78" s="360"/>
      <c r="P78" s="496"/>
      <c r="Q78" s="360"/>
      <c r="R78" s="360"/>
      <c r="S78" s="496"/>
      <c r="T78" s="360"/>
      <c r="U78" s="360"/>
      <c r="Y78" s="496"/>
      <c r="Z78" s="360"/>
      <c r="AA78" s="360"/>
    </row>
    <row r="79" spans="1:35">
      <c r="D79" s="496"/>
      <c r="E79" s="360"/>
      <c r="F79" s="360"/>
      <c r="G79" s="496"/>
      <c r="H79" s="360"/>
      <c r="I79" s="360"/>
      <c r="P79" s="496"/>
      <c r="Q79" s="360"/>
      <c r="R79" s="360"/>
      <c r="S79" s="496"/>
      <c r="T79" s="360"/>
      <c r="U79" s="360"/>
      <c r="Y79" s="496"/>
      <c r="Z79" s="360"/>
      <c r="AA79" s="360"/>
    </row>
    <row r="80" spans="1:35">
      <c r="D80" s="496"/>
      <c r="E80" s="360"/>
      <c r="F80" s="360"/>
      <c r="G80" s="496"/>
      <c r="H80" s="360"/>
      <c r="I80" s="360"/>
      <c r="P80" s="496"/>
      <c r="Q80" s="360"/>
      <c r="R80" s="360"/>
      <c r="S80" s="496"/>
      <c r="T80" s="360"/>
      <c r="U80" s="360"/>
      <c r="Y80" s="496"/>
      <c r="Z80" s="360"/>
      <c r="AA80" s="360"/>
    </row>
    <row r="81" spans="4:27">
      <c r="D81" s="496"/>
      <c r="E81" s="360"/>
      <c r="F81" s="360"/>
      <c r="G81" s="496"/>
      <c r="H81" s="360"/>
      <c r="I81" s="360"/>
      <c r="P81" s="496"/>
      <c r="Q81" s="360"/>
      <c r="R81" s="360"/>
      <c r="S81" s="496"/>
      <c r="T81" s="360"/>
      <c r="U81" s="360"/>
      <c r="Y81" s="496"/>
      <c r="Z81" s="360"/>
      <c r="AA81" s="360"/>
    </row>
    <row r="82" spans="4:27">
      <c r="D82" s="496"/>
      <c r="E82" s="360"/>
      <c r="F82" s="360"/>
      <c r="G82" s="496"/>
      <c r="H82" s="360"/>
      <c r="I82" s="360"/>
      <c r="P82" s="496"/>
      <c r="Q82" s="360"/>
      <c r="R82" s="360"/>
      <c r="S82" s="496"/>
      <c r="T82" s="360"/>
      <c r="U82" s="360"/>
      <c r="Y82" s="496"/>
      <c r="Z82" s="360"/>
      <c r="AA82" s="360"/>
    </row>
    <row r="83" spans="4:27">
      <c r="D83" s="496"/>
      <c r="E83" s="360"/>
      <c r="F83" s="360"/>
      <c r="G83" s="496"/>
      <c r="H83" s="360"/>
      <c r="I83" s="360"/>
      <c r="P83" s="496"/>
      <c r="Q83" s="360"/>
      <c r="R83" s="360"/>
      <c r="S83" s="496"/>
      <c r="T83" s="360"/>
      <c r="U83" s="360"/>
      <c r="Y83" s="496"/>
      <c r="Z83" s="360"/>
      <c r="AA83" s="360"/>
    </row>
    <row r="84" spans="4:27">
      <c r="D84" s="496"/>
      <c r="E84" s="360"/>
      <c r="F84" s="360"/>
      <c r="G84" s="496"/>
      <c r="H84" s="360"/>
      <c r="I84" s="360"/>
      <c r="P84" s="496"/>
      <c r="Q84" s="360"/>
      <c r="R84" s="360"/>
      <c r="S84" s="496"/>
      <c r="T84" s="360"/>
      <c r="U84" s="360"/>
      <c r="Y84" s="496"/>
      <c r="Z84" s="360"/>
      <c r="AA84" s="360"/>
    </row>
    <row r="85" spans="4:27">
      <c r="D85" s="496"/>
      <c r="E85" s="360"/>
      <c r="F85" s="360"/>
      <c r="G85" s="496"/>
      <c r="H85" s="360"/>
      <c r="I85" s="360"/>
      <c r="P85" s="496"/>
      <c r="Q85" s="360"/>
      <c r="R85" s="360"/>
      <c r="S85" s="496"/>
      <c r="T85" s="360"/>
      <c r="U85" s="360"/>
      <c r="Y85" s="496"/>
      <c r="Z85" s="360"/>
      <c r="AA85" s="360"/>
    </row>
    <row r="86" spans="4:27">
      <c r="D86" s="496"/>
      <c r="E86" s="360"/>
      <c r="F86" s="360"/>
      <c r="G86" s="496"/>
      <c r="H86" s="360"/>
      <c r="I86" s="360"/>
      <c r="P86" s="496"/>
      <c r="Q86" s="360"/>
      <c r="R86" s="360"/>
      <c r="S86" s="496"/>
      <c r="T86" s="360"/>
      <c r="U86" s="360"/>
      <c r="Y86" s="496"/>
      <c r="Z86" s="360"/>
      <c r="AA86" s="360"/>
    </row>
    <row r="87" spans="4:27">
      <c r="D87" s="496"/>
      <c r="E87" s="360"/>
      <c r="F87" s="360"/>
      <c r="G87" s="496"/>
      <c r="H87" s="360"/>
      <c r="I87" s="360"/>
      <c r="P87" s="496"/>
      <c r="Q87" s="360"/>
      <c r="R87" s="360"/>
      <c r="S87" s="496"/>
      <c r="T87" s="360"/>
      <c r="U87" s="360"/>
      <c r="Y87" s="496"/>
      <c r="Z87" s="360"/>
      <c r="AA87" s="360"/>
    </row>
    <row r="88" spans="4:27">
      <c r="D88" s="496"/>
      <c r="E88" s="360"/>
      <c r="F88" s="360"/>
      <c r="G88" s="496"/>
      <c r="H88" s="360"/>
      <c r="I88" s="360"/>
      <c r="P88" s="496"/>
      <c r="Q88" s="360"/>
      <c r="R88" s="360"/>
      <c r="S88" s="496"/>
      <c r="T88" s="360"/>
      <c r="U88" s="360"/>
      <c r="Y88" s="496"/>
      <c r="Z88" s="360"/>
      <c r="AA88" s="360"/>
    </row>
    <row r="89" spans="4:27">
      <c r="D89" s="496"/>
      <c r="E89" s="360"/>
      <c r="F89" s="360"/>
      <c r="G89" s="496"/>
      <c r="H89" s="360"/>
      <c r="I89" s="360"/>
      <c r="P89" s="496"/>
      <c r="Q89" s="360"/>
      <c r="R89" s="360"/>
      <c r="S89" s="496"/>
      <c r="T89" s="360"/>
      <c r="U89" s="360"/>
      <c r="Y89" s="496"/>
      <c r="Z89" s="360"/>
      <c r="AA89" s="360"/>
    </row>
    <row r="90" spans="4:27">
      <c r="D90" s="496"/>
      <c r="E90" s="360"/>
      <c r="F90" s="360"/>
      <c r="G90" s="496"/>
      <c r="H90" s="360"/>
      <c r="I90" s="360"/>
      <c r="P90" s="496"/>
      <c r="Q90" s="360"/>
      <c r="R90" s="360"/>
      <c r="S90" s="496"/>
      <c r="T90" s="360"/>
      <c r="U90" s="360"/>
      <c r="Y90" s="496"/>
      <c r="Z90" s="360"/>
      <c r="AA90" s="360"/>
    </row>
    <row r="91" spans="4:27">
      <c r="D91" s="496"/>
      <c r="E91" s="360"/>
      <c r="F91" s="360"/>
      <c r="G91" s="496"/>
      <c r="H91" s="360"/>
      <c r="I91" s="360"/>
      <c r="P91" s="496"/>
      <c r="Q91" s="360"/>
      <c r="R91" s="360"/>
      <c r="S91" s="496"/>
      <c r="T91" s="360"/>
      <c r="U91" s="360"/>
      <c r="Y91" s="496"/>
      <c r="Z91" s="360"/>
      <c r="AA91" s="360"/>
    </row>
    <row r="92" spans="4:27">
      <c r="D92" s="496"/>
      <c r="E92" s="360"/>
      <c r="F92" s="360"/>
      <c r="G92" s="496"/>
      <c r="H92" s="360"/>
      <c r="I92" s="360"/>
      <c r="P92" s="496"/>
      <c r="Q92" s="360"/>
      <c r="R92" s="360"/>
      <c r="S92" s="496"/>
      <c r="T92" s="360"/>
      <c r="U92" s="360"/>
      <c r="Y92" s="496"/>
      <c r="Z92" s="360"/>
      <c r="AA92" s="360"/>
    </row>
    <row r="93" spans="4:27">
      <c r="D93" s="496"/>
      <c r="E93" s="360"/>
      <c r="G93" s="496"/>
      <c r="H93" s="360"/>
      <c r="I93" s="360"/>
    </row>
    <row r="94" spans="4:27">
      <c r="D94" s="496"/>
      <c r="E94" s="360"/>
      <c r="G94" s="496"/>
      <c r="H94" s="360"/>
      <c r="I94" s="360"/>
    </row>
    <row r="95" spans="4:27">
      <c r="D95" s="496"/>
      <c r="E95" s="360"/>
      <c r="G95" s="496"/>
      <c r="H95" s="360"/>
      <c r="I95" s="360"/>
    </row>
    <row r="96" spans="4:27">
      <c r="D96" s="496"/>
      <c r="E96" s="360"/>
      <c r="G96" s="496"/>
      <c r="H96" s="360"/>
      <c r="I96" s="360"/>
    </row>
    <row r="97" spans="4:9">
      <c r="D97" s="496"/>
      <c r="E97" s="360"/>
      <c r="G97" s="496"/>
      <c r="H97" s="360"/>
      <c r="I97" s="360"/>
    </row>
  </sheetData>
  <mergeCells count="6">
    <mergeCell ref="B70:AF70"/>
    <mergeCell ref="A1:AF1"/>
    <mergeCell ref="A2:AF2"/>
    <mergeCell ref="A3:AF3"/>
    <mergeCell ref="D4:Z4"/>
    <mergeCell ref="AC4:AF4"/>
  </mergeCells>
  <phoneticPr fontId="0" type="noConversion"/>
  <printOptions horizontalCentered="1"/>
  <pageMargins left="0.25" right="0.25" top="0.75" bottom="0.5" header="0.3" footer="0.5"/>
  <pageSetup scale="62" orientation="landscape" r:id="rId1"/>
  <headerFooter alignWithMargins="0">
    <oddFooter>&amp;R&amp;A</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AG84"/>
  <sheetViews>
    <sheetView zoomScale="75" zoomScaleNormal="75" workbookViewId="0">
      <selection sqref="A1:AF1"/>
    </sheetView>
  </sheetViews>
  <sheetFormatPr defaultColWidth="11.44140625" defaultRowHeight="13.2"/>
  <cols>
    <col min="1" max="2" width="2.44140625" style="330" customWidth="1"/>
    <col min="3" max="3" width="45.88671875" style="330" customWidth="1"/>
    <col min="4" max="4" width="2.44140625" style="497" customWidth="1"/>
    <col min="5" max="5" width="8.33203125" style="330" customWidth="1"/>
    <col min="6" max="6" width="2.44140625" style="330" customWidth="1"/>
    <col min="7" max="7" width="2.44140625" style="497" customWidth="1"/>
    <col min="8" max="8" width="8.33203125" style="330" customWidth="1"/>
    <col min="9" max="9" width="2.44140625" style="330" customWidth="1"/>
    <col min="10" max="10" width="2.44140625" style="497" customWidth="1"/>
    <col min="11" max="11" width="8.33203125" style="330" customWidth="1"/>
    <col min="12" max="12" width="2.44140625" style="330" customWidth="1"/>
    <col min="13" max="13" width="2.44140625" style="497" customWidth="1"/>
    <col min="14" max="14" width="8.33203125" style="330" customWidth="1"/>
    <col min="15" max="15" width="2.44140625" style="330" customWidth="1"/>
    <col min="16" max="16" width="2.44140625" style="497" customWidth="1"/>
    <col min="17" max="17" width="8.33203125" style="330" customWidth="1"/>
    <col min="18" max="18" width="2.44140625" style="330" customWidth="1"/>
    <col min="19" max="19" width="2.44140625" style="497" customWidth="1"/>
    <col min="20" max="20" width="8.33203125" style="330" customWidth="1"/>
    <col min="21" max="21" width="2.44140625" style="330" customWidth="1"/>
    <col min="22" max="22" width="2.44140625" style="497" customWidth="1"/>
    <col min="23" max="23" width="8.33203125" style="330" customWidth="1"/>
    <col min="24" max="24" width="2.44140625" style="330" customWidth="1"/>
    <col min="25" max="25" width="2.44140625" style="497" customWidth="1"/>
    <col min="26" max="26" width="8.33203125" style="330" customWidth="1"/>
    <col min="27" max="27" width="2.44140625" style="360" customWidth="1"/>
    <col min="28" max="28" width="2.44140625" style="497" customWidth="1"/>
    <col min="29" max="29" width="8.33203125" style="330" customWidth="1"/>
    <col min="30" max="30" width="2.44140625" style="330" customWidth="1"/>
    <col min="31" max="31" width="2.44140625" style="497" customWidth="1"/>
    <col min="32" max="32" width="8.33203125" style="330" customWidth="1"/>
    <col min="33" max="16384" width="11.44140625" style="330"/>
  </cols>
  <sheetData>
    <row r="1" spans="1:33">
      <c r="A1" s="982" t="s">
        <v>553</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330" t="s">
        <v>892</v>
      </c>
    </row>
    <row r="2" spans="1:33">
      <c r="A2" s="982" t="s">
        <v>1115</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row>
    <row r="3" spans="1:33">
      <c r="A3" s="983"/>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row>
    <row r="4" spans="1:33">
      <c r="A4" s="336"/>
      <c r="B4" s="336"/>
      <c r="C4" s="333"/>
      <c r="D4" s="938" t="s">
        <v>556</v>
      </c>
      <c r="E4" s="938"/>
      <c r="F4" s="938"/>
      <c r="G4" s="938"/>
      <c r="H4" s="938"/>
      <c r="I4" s="938"/>
      <c r="J4" s="938"/>
      <c r="K4" s="938"/>
      <c r="L4" s="938"/>
      <c r="M4" s="938"/>
      <c r="N4" s="938"/>
      <c r="O4" s="938"/>
      <c r="P4" s="938"/>
      <c r="Q4" s="938"/>
      <c r="R4" s="938"/>
      <c r="S4" s="938"/>
      <c r="T4" s="938"/>
      <c r="U4" s="938"/>
      <c r="V4" s="938"/>
      <c r="W4" s="938"/>
      <c r="X4" s="938"/>
      <c r="Y4" s="938"/>
      <c r="Z4" s="938"/>
      <c r="AA4" s="6"/>
      <c r="AB4" s="496"/>
      <c r="AC4" s="984" t="s">
        <v>559</v>
      </c>
      <c r="AD4" s="984"/>
      <c r="AE4" s="984"/>
      <c r="AF4" s="984"/>
    </row>
    <row r="5" spans="1:33" ht="13.8" thickBot="1">
      <c r="A5" s="336"/>
      <c r="B5" s="336"/>
      <c r="C5" s="333"/>
      <c r="D5" s="463"/>
      <c r="E5" s="333"/>
      <c r="F5" s="333"/>
      <c r="G5" s="463"/>
      <c r="H5" s="333"/>
      <c r="I5" s="333"/>
      <c r="J5" s="463"/>
      <c r="K5" s="333"/>
      <c r="L5" s="333"/>
      <c r="M5" s="463"/>
      <c r="N5" s="333"/>
      <c r="O5" s="333"/>
      <c r="P5" s="463"/>
      <c r="Q5" s="333"/>
      <c r="R5" s="333"/>
      <c r="S5" s="463"/>
      <c r="T5" s="333"/>
      <c r="U5" s="333"/>
      <c r="V5" s="463"/>
      <c r="W5" s="333"/>
      <c r="X5" s="333"/>
      <c r="Y5" s="463"/>
      <c r="Z5" s="333"/>
      <c r="AA5" s="466"/>
      <c r="AB5" s="496"/>
      <c r="AC5" s="347"/>
      <c r="AD5" s="336"/>
      <c r="AE5" s="496"/>
      <c r="AF5" s="347"/>
    </row>
    <row r="6" spans="1:33">
      <c r="A6" s="336"/>
      <c r="B6" s="336"/>
      <c r="C6" s="333"/>
      <c r="D6" s="464"/>
      <c r="E6" s="8" t="s">
        <v>560</v>
      </c>
      <c r="F6" s="338"/>
      <c r="G6" s="465"/>
      <c r="H6" s="6" t="s">
        <v>561</v>
      </c>
      <c r="I6" s="466"/>
      <c r="J6" s="465"/>
      <c r="K6" s="6" t="s">
        <v>562</v>
      </c>
      <c r="L6" s="466"/>
      <c r="M6" s="465"/>
      <c r="N6" s="6" t="s">
        <v>563</v>
      </c>
      <c r="O6" s="466"/>
      <c r="P6" s="464"/>
      <c r="Q6" s="8" t="s">
        <v>560</v>
      </c>
      <c r="R6" s="338"/>
      <c r="S6" s="465"/>
      <c r="T6" s="6" t="s">
        <v>561</v>
      </c>
      <c r="U6" s="466"/>
      <c r="V6" s="465"/>
      <c r="W6" s="6" t="s">
        <v>562</v>
      </c>
      <c r="X6" s="466"/>
      <c r="Y6" s="465"/>
      <c r="Z6" s="6" t="s">
        <v>563</v>
      </c>
      <c r="AA6" s="6"/>
      <c r="AB6" s="496"/>
      <c r="AC6" s="6" t="s">
        <v>560</v>
      </c>
      <c r="AD6" s="347"/>
      <c r="AE6" s="496"/>
      <c r="AF6" s="6" t="s">
        <v>560</v>
      </c>
    </row>
    <row r="7" spans="1:33">
      <c r="A7" s="336" t="s">
        <v>633</v>
      </c>
      <c r="B7" s="336"/>
      <c r="C7" s="333"/>
      <c r="D7" s="467"/>
      <c r="E7" s="13">
        <v>2011</v>
      </c>
      <c r="F7" s="342"/>
      <c r="G7" s="465"/>
      <c r="H7" s="13">
        <v>2011</v>
      </c>
      <c r="I7" s="466"/>
      <c r="J7" s="465"/>
      <c r="K7" s="13">
        <v>2011</v>
      </c>
      <c r="L7" s="466"/>
      <c r="M7" s="465"/>
      <c r="N7" s="13">
        <v>2011</v>
      </c>
      <c r="O7" s="466"/>
      <c r="P7" s="467"/>
      <c r="Q7" s="13">
        <v>2010</v>
      </c>
      <c r="R7" s="342"/>
      <c r="S7" s="465"/>
      <c r="T7" s="13">
        <v>2010</v>
      </c>
      <c r="U7" s="466"/>
      <c r="V7" s="465"/>
      <c r="W7" s="13">
        <v>2010</v>
      </c>
      <c r="X7" s="466"/>
      <c r="Y7" s="465"/>
      <c r="Z7" s="13">
        <v>2010</v>
      </c>
      <c r="AA7" s="6"/>
      <c r="AB7" s="496"/>
      <c r="AC7" s="13">
        <v>2011</v>
      </c>
      <c r="AD7" s="336"/>
      <c r="AE7" s="360"/>
      <c r="AF7" s="13">
        <v>2010</v>
      </c>
    </row>
    <row r="8" spans="1:33" s="336" customFormat="1" ht="13.8">
      <c r="A8" s="469" t="s">
        <v>1116</v>
      </c>
      <c r="B8" s="469"/>
      <c r="C8" s="470"/>
      <c r="D8" s="354"/>
      <c r="E8" s="345"/>
      <c r="F8" s="346"/>
      <c r="G8" s="356"/>
      <c r="H8" s="345"/>
      <c r="I8" s="347"/>
      <c r="J8" s="356"/>
      <c r="K8" s="345"/>
      <c r="L8" s="347"/>
      <c r="M8" s="356"/>
      <c r="N8" s="345"/>
      <c r="O8" s="347"/>
      <c r="P8" s="354"/>
      <c r="Q8" s="345"/>
      <c r="R8" s="346"/>
      <c r="S8" s="356"/>
      <c r="T8" s="345"/>
      <c r="U8" s="347"/>
      <c r="V8" s="356"/>
      <c r="W8" s="345"/>
      <c r="X8" s="347"/>
      <c r="Y8" s="356"/>
      <c r="Z8" s="345"/>
      <c r="AA8" s="347"/>
      <c r="AB8" s="356"/>
      <c r="AC8" s="345"/>
      <c r="AE8" s="356"/>
      <c r="AF8" s="345"/>
    </row>
    <row r="9" spans="1:33" s="336" customFormat="1" ht="11.4">
      <c r="A9" s="472"/>
      <c r="B9" s="472" t="s">
        <v>1104</v>
      </c>
      <c r="C9" s="473"/>
      <c r="D9" s="354"/>
      <c r="E9" s="347"/>
      <c r="F9" s="346"/>
      <c r="G9" s="356"/>
      <c r="H9" s="347"/>
      <c r="I9" s="347"/>
      <c r="J9" s="356"/>
      <c r="K9" s="347"/>
      <c r="L9" s="347"/>
      <c r="M9" s="356"/>
      <c r="N9" s="347"/>
      <c r="O9" s="347"/>
      <c r="P9" s="354"/>
      <c r="Q9" s="347"/>
      <c r="R9" s="346"/>
      <c r="S9" s="356"/>
      <c r="T9" s="347"/>
      <c r="U9" s="347"/>
      <c r="V9" s="356"/>
      <c r="W9" s="347"/>
      <c r="X9" s="347"/>
      <c r="Y9" s="356"/>
      <c r="Z9" s="347"/>
      <c r="AA9" s="347"/>
      <c r="AB9" s="356"/>
      <c r="AE9" s="356"/>
    </row>
    <row r="10" spans="1:33" s="336" customFormat="1" ht="11.4">
      <c r="A10" s="473"/>
      <c r="B10" s="473"/>
      <c r="C10" s="472" t="s">
        <v>1007</v>
      </c>
      <c r="D10" s="354" t="s">
        <v>566</v>
      </c>
      <c r="E10" s="475">
        <v>174</v>
      </c>
      <c r="F10" s="482"/>
      <c r="G10" s="356" t="s">
        <v>566</v>
      </c>
      <c r="H10" s="475">
        <v>194</v>
      </c>
      <c r="I10" s="477"/>
      <c r="J10" s="356" t="s">
        <v>566</v>
      </c>
      <c r="K10" s="475">
        <v>197</v>
      </c>
      <c r="L10" s="477"/>
      <c r="M10" s="356" t="s">
        <v>566</v>
      </c>
      <c r="N10" s="475">
        <v>210</v>
      </c>
      <c r="O10" s="477"/>
      <c r="P10" s="354" t="s">
        <v>566</v>
      </c>
      <c r="Q10" s="475">
        <v>203</v>
      </c>
      <c r="R10" s="482"/>
      <c r="S10" s="356" t="s">
        <v>566</v>
      </c>
      <c r="T10" s="475">
        <v>223</v>
      </c>
      <c r="U10" s="477"/>
      <c r="V10" s="356" t="s">
        <v>566</v>
      </c>
      <c r="W10" s="475">
        <v>220</v>
      </c>
      <c r="X10" s="477"/>
      <c r="Y10" s="356" t="s">
        <v>566</v>
      </c>
      <c r="Z10" s="475">
        <v>237</v>
      </c>
      <c r="AA10" s="475"/>
      <c r="AB10" s="356" t="s">
        <v>566</v>
      </c>
      <c r="AC10" s="475">
        <v>775</v>
      </c>
      <c r="AE10" s="356" t="s">
        <v>566</v>
      </c>
      <c r="AF10" s="475">
        <v>883</v>
      </c>
    </row>
    <row r="11" spans="1:33" s="336" customFormat="1" ht="11.4">
      <c r="A11" s="473"/>
      <c r="B11" s="473"/>
      <c r="C11" s="472" t="s">
        <v>1015</v>
      </c>
      <c r="D11" s="354"/>
      <c r="E11" s="478">
        <v>0</v>
      </c>
      <c r="F11" s="482"/>
      <c r="G11" s="356"/>
      <c r="H11" s="478">
        <v>0</v>
      </c>
      <c r="I11" s="477"/>
      <c r="J11" s="356"/>
      <c r="K11" s="478">
        <v>0</v>
      </c>
      <c r="L11" s="477"/>
      <c r="M11" s="356"/>
      <c r="N11" s="478">
        <v>1</v>
      </c>
      <c r="O11" s="477"/>
      <c r="P11" s="354"/>
      <c r="Q11" s="478">
        <v>1</v>
      </c>
      <c r="R11" s="482"/>
      <c r="S11" s="356"/>
      <c r="T11" s="478">
        <v>1</v>
      </c>
      <c r="U11" s="477"/>
      <c r="V11" s="356"/>
      <c r="W11" s="478">
        <v>1</v>
      </c>
      <c r="X11" s="477"/>
      <c r="Y11" s="356"/>
      <c r="Z11" s="478">
        <v>3</v>
      </c>
      <c r="AA11" s="475"/>
      <c r="AB11" s="356"/>
      <c r="AC11" s="478">
        <v>1</v>
      </c>
      <c r="AE11" s="356"/>
      <c r="AF11" s="478">
        <v>6</v>
      </c>
    </row>
    <row r="12" spans="1:33" s="336" customFormat="1" ht="11.4">
      <c r="A12" s="473"/>
      <c r="B12" s="473"/>
      <c r="C12" s="472"/>
      <c r="D12" s="354"/>
      <c r="E12" s="475">
        <v>174</v>
      </c>
      <c r="F12" s="482"/>
      <c r="G12" s="356"/>
      <c r="H12" s="475">
        <v>194</v>
      </c>
      <c r="I12" s="477"/>
      <c r="J12" s="356"/>
      <c r="K12" s="475">
        <v>197</v>
      </c>
      <c r="L12" s="477"/>
      <c r="M12" s="356"/>
      <c r="N12" s="475">
        <v>211</v>
      </c>
      <c r="O12" s="477"/>
      <c r="P12" s="354"/>
      <c r="Q12" s="475">
        <v>204</v>
      </c>
      <c r="R12" s="482"/>
      <c r="S12" s="356"/>
      <c r="T12" s="475">
        <v>224</v>
      </c>
      <c r="U12" s="477"/>
      <c r="V12" s="356"/>
      <c r="W12" s="475">
        <v>221</v>
      </c>
      <c r="X12" s="477"/>
      <c r="Y12" s="356"/>
      <c r="Z12" s="475">
        <v>240</v>
      </c>
      <c r="AA12" s="475"/>
      <c r="AB12" s="356"/>
      <c r="AC12" s="475">
        <v>776</v>
      </c>
      <c r="AE12" s="356"/>
      <c r="AF12" s="475">
        <v>889</v>
      </c>
    </row>
    <row r="13" spans="1:33" s="336" customFormat="1" ht="11.4">
      <c r="A13" s="472"/>
      <c r="B13" s="472" t="s">
        <v>1106</v>
      </c>
      <c r="C13" s="472"/>
      <c r="D13" s="354"/>
      <c r="E13" s="355"/>
      <c r="F13" s="482"/>
      <c r="G13" s="356"/>
      <c r="H13" s="355"/>
      <c r="I13" s="477"/>
      <c r="J13" s="356"/>
      <c r="K13" s="355"/>
      <c r="L13" s="477"/>
      <c r="M13" s="356"/>
      <c r="N13" s="355"/>
      <c r="O13" s="477"/>
      <c r="P13" s="354"/>
      <c r="Q13" s="355"/>
      <c r="R13" s="482"/>
      <c r="S13" s="356"/>
      <c r="T13" s="355"/>
      <c r="U13" s="477"/>
      <c r="V13" s="356"/>
      <c r="W13" s="355"/>
      <c r="X13" s="477"/>
      <c r="Y13" s="356"/>
      <c r="Z13" s="355"/>
      <c r="AA13" s="355"/>
      <c r="AB13" s="356"/>
      <c r="AC13" s="355"/>
      <c r="AE13" s="356"/>
      <c r="AF13" s="355"/>
    </row>
    <row r="14" spans="1:33" s="336" customFormat="1" ht="11.4">
      <c r="A14" s="472"/>
      <c r="B14" s="472"/>
      <c r="C14" s="472" t="s">
        <v>1007</v>
      </c>
      <c r="D14" s="354" t="s">
        <v>566</v>
      </c>
      <c r="E14" s="475">
        <v>186</v>
      </c>
      <c r="F14" s="482"/>
      <c r="G14" s="356" t="s">
        <v>566</v>
      </c>
      <c r="H14" s="475">
        <v>196</v>
      </c>
      <c r="I14" s="477"/>
      <c r="J14" s="356" t="s">
        <v>566</v>
      </c>
      <c r="K14" s="475">
        <v>205</v>
      </c>
      <c r="L14" s="477"/>
      <c r="M14" s="356" t="s">
        <v>566</v>
      </c>
      <c r="N14" s="475">
        <v>210</v>
      </c>
      <c r="O14" s="477"/>
      <c r="P14" s="354" t="s">
        <v>566</v>
      </c>
      <c r="Q14" s="475">
        <v>216</v>
      </c>
      <c r="R14" s="482"/>
      <c r="S14" s="356" t="s">
        <v>566</v>
      </c>
      <c r="T14" s="475">
        <v>222</v>
      </c>
      <c r="U14" s="477"/>
      <c r="V14" s="356" t="s">
        <v>566</v>
      </c>
      <c r="W14" s="475">
        <v>228</v>
      </c>
      <c r="X14" s="477"/>
      <c r="Y14" s="356" t="s">
        <v>566</v>
      </c>
      <c r="Z14" s="475">
        <v>230</v>
      </c>
      <c r="AA14" s="475"/>
      <c r="AB14" s="356" t="s">
        <v>566</v>
      </c>
      <c r="AC14" s="355">
        <v>797</v>
      </c>
      <c r="AE14" s="356" t="s">
        <v>566</v>
      </c>
      <c r="AF14" s="355">
        <v>896</v>
      </c>
    </row>
    <row r="15" spans="1:33" s="336" customFormat="1" ht="11.4">
      <c r="A15" s="472"/>
      <c r="B15" s="472"/>
      <c r="C15" s="472" t="s">
        <v>1015</v>
      </c>
      <c r="D15" s="354"/>
      <c r="E15" s="478">
        <v>0</v>
      </c>
      <c r="F15" s="482"/>
      <c r="G15" s="356"/>
      <c r="H15" s="478">
        <v>0</v>
      </c>
      <c r="I15" s="477"/>
      <c r="J15" s="356"/>
      <c r="K15" s="478">
        <v>1</v>
      </c>
      <c r="L15" s="477"/>
      <c r="M15" s="356"/>
      <c r="N15" s="478">
        <v>1</v>
      </c>
      <c r="O15" s="477"/>
      <c r="P15" s="354"/>
      <c r="Q15" s="478">
        <v>1</v>
      </c>
      <c r="R15" s="482"/>
      <c r="S15" s="356"/>
      <c r="T15" s="478">
        <v>2</v>
      </c>
      <c r="U15" s="477"/>
      <c r="V15" s="356"/>
      <c r="W15" s="478">
        <v>2</v>
      </c>
      <c r="X15" s="477"/>
      <c r="Y15" s="356"/>
      <c r="Z15" s="478">
        <v>4</v>
      </c>
      <c r="AA15" s="475"/>
      <c r="AB15" s="356"/>
      <c r="AC15" s="359">
        <v>2</v>
      </c>
      <c r="AE15" s="356"/>
      <c r="AF15" s="359">
        <v>9</v>
      </c>
    </row>
    <row r="16" spans="1:33" s="336" customFormat="1" ht="11.4">
      <c r="A16" s="472"/>
      <c r="B16" s="472"/>
      <c r="C16" s="472"/>
      <c r="D16" s="354"/>
      <c r="E16" s="475">
        <v>186</v>
      </c>
      <c r="F16" s="482"/>
      <c r="G16" s="356"/>
      <c r="H16" s="475">
        <v>196</v>
      </c>
      <c r="I16" s="477"/>
      <c r="J16" s="356"/>
      <c r="K16" s="475">
        <v>206</v>
      </c>
      <c r="L16" s="477"/>
      <c r="M16" s="356"/>
      <c r="N16" s="475">
        <v>211</v>
      </c>
      <c r="O16" s="477"/>
      <c r="P16" s="354"/>
      <c r="Q16" s="475">
        <v>217</v>
      </c>
      <c r="R16" s="482"/>
      <c r="S16" s="356"/>
      <c r="T16" s="475">
        <v>224</v>
      </c>
      <c r="U16" s="477"/>
      <c r="V16" s="356"/>
      <c r="W16" s="475">
        <v>230</v>
      </c>
      <c r="X16" s="477"/>
      <c r="Y16" s="356"/>
      <c r="Z16" s="475">
        <v>234</v>
      </c>
      <c r="AA16" s="475"/>
      <c r="AB16" s="356"/>
      <c r="AC16" s="355">
        <v>799</v>
      </c>
      <c r="AE16" s="356"/>
      <c r="AF16" s="355">
        <v>905</v>
      </c>
    </row>
    <row r="17" spans="1:32" s="336" customFormat="1" ht="11.4">
      <c r="A17" s="472"/>
      <c r="B17" s="472" t="s">
        <v>1027</v>
      </c>
      <c r="C17" s="472"/>
      <c r="D17" s="354"/>
      <c r="E17" s="475"/>
      <c r="F17" s="482"/>
      <c r="G17" s="356"/>
      <c r="H17" s="475"/>
      <c r="I17" s="477"/>
      <c r="J17" s="356"/>
      <c r="K17" s="475"/>
      <c r="L17" s="477"/>
      <c r="M17" s="356"/>
      <c r="N17" s="475"/>
      <c r="O17" s="477"/>
      <c r="P17" s="354"/>
      <c r="Q17" s="475"/>
      <c r="R17" s="482"/>
      <c r="S17" s="356"/>
      <c r="T17" s="475"/>
      <c r="U17" s="477"/>
      <c r="V17" s="356"/>
      <c r="W17" s="475"/>
      <c r="X17" s="477"/>
      <c r="Y17" s="356"/>
      <c r="Z17" s="475"/>
      <c r="AA17" s="475"/>
      <c r="AB17" s="356"/>
      <c r="AC17" s="475"/>
      <c r="AE17" s="356"/>
      <c r="AF17" s="475"/>
    </row>
    <row r="18" spans="1:32" s="336" customFormat="1" ht="11.4">
      <c r="A18" s="472"/>
      <c r="B18" s="472"/>
      <c r="C18" s="472" t="s">
        <v>1007</v>
      </c>
      <c r="D18" s="354" t="s">
        <v>566</v>
      </c>
      <c r="E18" s="475">
        <v>110</v>
      </c>
      <c r="F18" s="482"/>
      <c r="G18" s="356" t="s">
        <v>566</v>
      </c>
      <c r="H18" s="475">
        <v>112</v>
      </c>
      <c r="I18" s="477"/>
      <c r="J18" s="356" t="s">
        <v>566</v>
      </c>
      <c r="K18" s="475">
        <v>142</v>
      </c>
      <c r="L18" s="477"/>
      <c r="M18" s="356" t="s">
        <v>566</v>
      </c>
      <c r="N18" s="475">
        <v>136</v>
      </c>
      <c r="O18" s="477"/>
      <c r="P18" s="354" t="s">
        <v>566</v>
      </c>
      <c r="Q18" s="475">
        <v>150</v>
      </c>
      <c r="R18" s="482"/>
      <c r="S18" s="356" t="s">
        <v>566</v>
      </c>
      <c r="T18" s="475">
        <v>137</v>
      </c>
      <c r="U18" s="477"/>
      <c r="V18" s="356" t="s">
        <v>566</v>
      </c>
      <c r="W18" s="475">
        <v>157</v>
      </c>
      <c r="X18" s="477"/>
      <c r="Y18" s="356" t="s">
        <v>566</v>
      </c>
      <c r="Z18" s="475">
        <v>158</v>
      </c>
      <c r="AA18" s="475"/>
      <c r="AB18" s="356" t="s">
        <v>566</v>
      </c>
      <c r="AC18" s="355">
        <v>500</v>
      </c>
      <c r="AE18" s="356" t="s">
        <v>566</v>
      </c>
      <c r="AF18" s="355">
        <v>602</v>
      </c>
    </row>
    <row r="19" spans="1:32" s="336" customFormat="1" ht="11.4">
      <c r="A19" s="472"/>
      <c r="B19" s="472"/>
      <c r="C19" s="472" t="s">
        <v>1015</v>
      </c>
      <c r="D19" s="354"/>
      <c r="E19" s="478">
        <v>0</v>
      </c>
      <c r="F19" s="482"/>
      <c r="G19" s="356"/>
      <c r="H19" s="478">
        <v>1</v>
      </c>
      <c r="I19" s="477"/>
      <c r="J19" s="356"/>
      <c r="K19" s="478">
        <v>1</v>
      </c>
      <c r="L19" s="477"/>
      <c r="M19" s="356"/>
      <c r="N19" s="478">
        <v>1</v>
      </c>
      <c r="O19" s="477"/>
      <c r="P19" s="354"/>
      <c r="Q19" s="478">
        <v>1</v>
      </c>
      <c r="R19" s="482"/>
      <c r="S19" s="356"/>
      <c r="T19" s="478">
        <v>2</v>
      </c>
      <c r="U19" s="477"/>
      <c r="V19" s="356"/>
      <c r="W19" s="478">
        <v>2</v>
      </c>
      <c r="X19" s="477"/>
      <c r="Y19" s="356"/>
      <c r="Z19" s="478">
        <v>4</v>
      </c>
      <c r="AA19" s="475"/>
      <c r="AB19" s="356"/>
      <c r="AC19" s="359">
        <v>3</v>
      </c>
      <c r="AE19" s="356"/>
      <c r="AF19" s="359">
        <v>9</v>
      </c>
    </row>
    <row r="20" spans="1:32" s="336" customFormat="1" ht="11.4">
      <c r="A20" s="473"/>
      <c r="B20" s="473"/>
      <c r="C20" s="472"/>
      <c r="D20" s="354"/>
      <c r="E20" s="475">
        <v>110</v>
      </c>
      <c r="F20" s="482"/>
      <c r="G20" s="356"/>
      <c r="H20" s="475">
        <v>113</v>
      </c>
      <c r="I20" s="477"/>
      <c r="J20" s="356"/>
      <c r="K20" s="475">
        <v>143</v>
      </c>
      <c r="L20" s="477"/>
      <c r="M20" s="356"/>
      <c r="N20" s="475">
        <v>137</v>
      </c>
      <c r="O20" s="477"/>
      <c r="P20" s="354"/>
      <c r="Q20" s="475">
        <v>151</v>
      </c>
      <c r="R20" s="482"/>
      <c r="S20" s="356"/>
      <c r="T20" s="475">
        <v>139</v>
      </c>
      <c r="U20" s="477"/>
      <c r="V20" s="356"/>
      <c r="W20" s="475">
        <v>159</v>
      </c>
      <c r="X20" s="477"/>
      <c r="Y20" s="356"/>
      <c r="Z20" s="475">
        <v>162</v>
      </c>
      <c r="AA20" s="475"/>
      <c r="AB20" s="356"/>
      <c r="AC20" s="355">
        <v>503</v>
      </c>
      <c r="AE20" s="356"/>
      <c r="AF20" s="355">
        <v>611</v>
      </c>
    </row>
    <row r="21" spans="1:32" s="336" customFormat="1" ht="11.4">
      <c r="A21" s="473"/>
      <c r="B21" s="472" t="s">
        <v>1029</v>
      </c>
      <c r="C21" s="472"/>
      <c r="D21" s="354"/>
      <c r="E21" s="355"/>
      <c r="F21" s="482"/>
      <c r="G21" s="356"/>
      <c r="H21" s="355"/>
      <c r="I21" s="477"/>
      <c r="J21" s="356"/>
      <c r="K21" s="355"/>
      <c r="L21" s="477"/>
      <c r="M21" s="356"/>
      <c r="N21" s="355"/>
      <c r="O21" s="477"/>
      <c r="P21" s="354"/>
      <c r="Q21" s="355"/>
      <c r="R21" s="482"/>
      <c r="S21" s="356"/>
      <c r="T21" s="355"/>
      <c r="U21" s="477"/>
      <c r="V21" s="356"/>
      <c r="W21" s="355"/>
      <c r="X21" s="477"/>
      <c r="Y21" s="356"/>
      <c r="Z21" s="355"/>
      <c r="AA21" s="355"/>
      <c r="AB21" s="356"/>
      <c r="AC21" s="355"/>
      <c r="AE21" s="356"/>
      <c r="AF21" s="355"/>
    </row>
    <row r="22" spans="1:32" s="336" customFormat="1" ht="11.4">
      <c r="A22" s="473"/>
      <c r="B22" s="472"/>
      <c r="C22" s="472" t="s">
        <v>1007</v>
      </c>
      <c r="D22" s="354" t="s">
        <v>566</v>
      </c>
      <c r="E22" s="475">
        <v>49</v>
      </c>
      <c r="F22" s="482"/>
      <c r="G22" s="356" t="s">
        <v>566</v>
      </c>
      <c r="H22" s="475">
        <v>48</v>
      </c>
      <c r="I22" s="477"/>
      <c r="J22" s="356" t="s">
        <v>566</v>
      </c>
      <c r="K22" s="475">
        <v>48</v>
      </c>
      <c r="L22" s="477"/>
      <c r="M22" s="356" t="s">
        <v>566</v>
      </c>
      <c r="N22" s="475">
        <v>48</v>
      </c>
      <c r="O22" s="477"/>
      <c r="P22" s="354" t="s">
        <v>566</v>
      </c>
      <c r="Q22" s="475">
        <v>38</v>
      </c>
      <c r="R22" s="482"/>
      <c r="S22" s="356" t="s">
        <v>566</v>
      </c>
      <c r="T22" s="475">
        <v>61</v>
      </c>
      <c r="U22" s="477"/>
      <c r="V22" s="356" t="s">
        <v>566</v>
      </c>
      <c r="W22" s="475">
        <v>60</v>
      </c>
      <c r="X22" s="477"/>
      <c r="Y22" s="356" t="s">
        <v>566</v>
      </c>
      <c r="Z22" s="475">
        <v>56</v>
      </c>
      <c r="AA22" s="475"/>
      <c r="AB22" s="356" t="s">
        <v>566</v>
      </c>
      <c r="AC22" s="355">
        <v>193</v>
      </c>
      <c r="AE22" s="356" t="s">
        <v>566</v>
      </c>
      <c r="AF22" s="355">
        <v>215</v>
      </c>
    </row>
    <row r="23" spans="1:32" s="336" customFormat="1" ht="11.4">
      <c r="A23" s="473"/>
      <c r="B23" s="472"/>
      <c r="C23" s="472" t="s">
        <v>1015</v>
      </c>
      <c r="D23" s="354"/>
      <c r="E23" s="478">
        <v>0</v>
      </c>
      <c r="F23" s="482"/>
      <c r="G23" s="356"/>
      <c r="H23" s="478">
        <v>1</v>
      </c>
      <c r="I23" s="477"/>
      <c r="J23" s="356"/>
      <c r="K23" s="478">
        <v>0</v>
      </c>
      <c r="L23" s="477"/>
      <c r="M23" s="356"/>
      <c r="N23" s="478">
        <v>1</v>
      </c>
      <c r="O23" s="477"/>
      <c r="P23" s="354"/>
      <c r="Q23" s="478">
        <v>2</v>
      </c>
      <c r="R23" s="482"/>
      <c r="S23" s="356"/>
      <c r="T23" s="478">
        <v>1</v>
      </c>
      <c r="U23" s="477"/>
      <c r="V23" s="356"/>
      <c r="W23" s="478">
        <v>1</v>
      </c>
      <c r="X23" s="477"/>
      <c r="Y23" s="356"/>
      <c r="Z23" s="478">
        <v>1</v>
      </c>
      <c r="AA23" s="475"/>
      <c r="AB23" s="356"/>
      <c r="AC23" s="359">
        <v>2</v>
      </c>
      <c r="AE23" s="356"/>
      <c r="AF23" s="359">
        <v>5</v>
      </c>
    </row>
    <row r="24" spans="1:32" s="336" customFormat="1" ht="11.4">
      <c r="A24" s="473"/>
      <c r="B24" s="473"/>
      <c r="C24" s="472"/>
      <c r="D24" s="354"/>
      <c r="E24" s="475">
        <v>49</v>
      </c>
      <c r="F24" s="482"/>
      <c r="G24" s="356"/>
      <c r="H24" s="475">
        <v>49</v>
      </c>
      <c r="I24" s="477"/>
      <c r="J24" s="356"/>
      <c r="K24" s="475">
        <v>48</v>
      </c>
      <c r="L24" s="477"/>
      <c r="M24" s="356"/>
      <c r="N24" s="475">
        <v>49</v>
      </c>
      <c r="O24" s="477"/>
      <c r="P24" s="354"/>
      <c r="Q24" s="475">
        <v>40</v>
      </c>
      <c r="R24" s="482"/>
      <c r="S24" s="356"/>
      <c r="T24" s="475">
        <v>62</v>
      </c>
      <c r="U24" s="477"/>
      <c r="V24" s="356"/>
      <c r="W24" s="475">
        <v>61</v>
      </c>
      <c r="X24" s="477"/>
      <c r="Y24" s="356"/>
      <c r="Z24" s="475">
        <v>57</v>
      </c>
      <c r="AA24" s="475"/>
      <c r="AB24" s="356"/>
      <c r="AC24" s="355">
        <v>195</v>
      </c>
      <c r="AE24" s="356"/>
      <c r="AF24" s="355">
        <v>220</v>
      </c>
    </row>
    <row r="25" spans="1:32" s="336" customFormat="1" ht="11.4">
      <c r="A25" s="473" t="s">
        <v>892</v>
      </c>
      <c r="B25" s="473" t="s">
        <v>1107</v>
      </c>
      <c r="C25" s="472"/>
      <c r="D25" s="354"/>
      <c r="E25" s="355"/>
      <c r="F25" s="476"/>
      <c r="G25" s="356"/>
      <c r="H25" s="355"/>
      <c r="I25" s="355"/>
      <c r="J25" s="356"/>
      <c r="K25" s="355"/>
      <c r="L25" s="355"/>
      <c r="M25" s="356"/>
      <c r="N25" s="355"/>
      <c r="O25" s="355"/>
      <c r="P25" s="354"/>
      <c r="Q25" s="355"/>
      <c r="R25" s="476"/>
      <c r="S25" s="356"/>
      <c r="T25" s="355"/>
      <c r="U25" s="355"/>
      <c r="V25" s="356"/>
      <c r="W25" s="355"/>
      <c r="X25" s="355"/>
      <c r="Y25" s="356"/>
      <c r="Z25" s="355"/>
      <c r="AA25" s="477"/>
      <c r="AB25" s="356"/>
      <c r="AC25" s="355"/>
      <c r="AE25" s="356"/>
      <c r="AF25" s="355"/>
    </row>
    <row r="26" spans="1:32" s="336" customFormat="1" ht="11.4">
      <c r="A26" s="473"/>
      <c r="B26" s="473"/>
      <c r="C26" s="472" t="s">
        <v>1007</v>
      </c>
      <c r="D26" s="354" t="s">
        <v>566</v>
      </c>
      <c r="E26" s="475">
        <v>27</v>
      </c>
      <c r="F26" s="482"/>
      <c r="G26" s="356" t="s">
        <v>566</v>
      </c>
      <c r="H26" s="475">
        <v>36</v>
      </c>
      <c r="I26" s="477"/>
      <c r="J26" s="356" t="s">
        <v>566</v>
      </c>
      <c r="K26" s="475">
        <v>15</v>
      </c>
      <c r="L26" s="477"/>
      <c r="M26" s="356" t="s">
        <v>566</v>
      </c>
      <c r="N26" s="475">
        <v>26</v>
      </c>
      <c r="O26" s="477"/>
      <c r="P26" s="354" t="s">
        <v>566</v>
      </c>
      <c r="Q26" s="475">
        <v>28</v>
      </c>
      <c r="R26" s="482"/>
      <c r="S26" s="356" t="s">
        <v>566</v>
      </c>
      <c r="T26" s="475">
        <v>24</v>
      </c>
      <c r="U26" s="477"/>
      <c r="V26" s="356" t="s">
        <v>566</v>
      </c>
      <c r="W26" s="475">
        <v>11</v>
      </c>
      <c r="X26" s="477"/>
      <c r="Y26" s="356" t="s">
        <v>566</v>
      </c>
      <c r="Z26" s="475">
        <v>16</v>
      </c>
      <c r="AA26" s="475"/>
      <c r="AB26" s="356" t="s">
        <v>566</v>
      </c>
      <c r="AC26" s="475">
        <v>104</v>
      </c>
      <c r="AE26" s="356" t="s">
        <v>566</v>
      </c>
      <c r="AF26" s="475">
        <v>79</v>
      </c>
    </row>
    <row r="27" spans="1:32" s="336" customFormat="1" ht="11.4">
      <c r="A27" s="473"/>
      <c r="B27" s="473"/>
      <c r="C27" s="472" t="s">
        <v>1015</v>
      </c>
      <c r="D27" s="354"/>
      <c r="E27" s="478">
        <v>0</v>
      </c>
      <c r="F27" s="482"/>
      <c r="G27" s="356"/>
      <c r="H27" s="478">
        <v>-2</v>
      </c>
      <c r="I27" s="477"/>
      <c r="J27" s="356"/>
      <c r="K27" s="478">
        <v>0</v>
      </c>
      <c r="L27" s="477"/>
      <c r="M27" s="356"/>
      <c r="N27" s="478">
        <v>-1</v>
      </c>
      <c r="O27" s="477"/>
      <c r="P27" s="354"/>
      <c r="Q27" s="478">
        <v>-2</v>
      </c>
      <c r="R27" s="482"/>
      <c r="S27" s="356"/>
      <c r="T27" s="478">
        <v>-1</v>
      </c>
      <c r="U27" s="477"/>
      <c r="V27" s="356"/>
      <c r="W27" s="478">
        <v>-1</v>
      </c>
      <c r="X27" s="477"/>
      <c r="Y27" s="356"/>
      <c r="Z27" s="478">
        <v>-1</v>
      </c>
      <c r="AA27" s="475"/>
      <c r="AB27" s="356"/>
      <c r="AC27" s="478">
        <v>-3</v>
      </c>
      <c r="AE27" s="356"/>
      <c r="AF27" s="478">
        <v>-5</v>
      </c>
    </row>
    <row r="28" spans="1:32" s="336" customFormat="1" ht="11.4">
      <c r="A28" s="473"/>
      <c r="B28" s="473"/>
      <c r="C28" s="472"/>
      <c r="D28" s="354"/>
      <c r="E28" s="475">
        <v>27</v>
      </c>
      <c r="F28" s="482"/>
      <c r="G28" s="356"/>
      <c r="H28" s="475">
        <v>34</v>
      </c>
      <c r="I28" s="477"/>
      <c r="J28" s="356"/>
      <c r="K28" s="475">
        <v>15</v>
      </c>
      <c r="L28" s="477"/>
      <c r="M28" s="356"/>
      <c r="N28" s="475">
        <v>25</v>
      </c>
      <c r="O28" s="477"/>
      <c r="P28" s="354"/>
      <c r="Q28" s="475">
        <v>26</v>
      </c>
      <c r="R28" s="482"/>
      <c r="S28" s="356"/>
      <c r="T28" s="475">
        <v>23</v>
      </c>
      <c r="U28" s="477"/>
      <c r="V28" s="356"/>
      <c r="W28" s="475">
        <v>10</v>
      </c>
      <c r="X28" s="477"/>
      <c r="Y28" s="356"/>
      <c r="Z28" s="475">
        <v>15</v>
      </c>
      <c r="AA28" s="475"/>
      <c r="AB28" s="356"/>
      <c r="AC28" s="355">
        <v>101</v>
      </c>
      <c r="AE28" s="356"/>
      <c r="AF28" s="355">
        <v>74</v>
      </c>
    </row>
    <row r="29" spans="1:32" s="336" customFormat="1" ht="11.4">
      <c r="A29" s="472"/>
      <c r="B29" s="472" t="s">
        <v>998</v>
      </c>
      <c r="C29" s="472"/>
      <c r="D29" s="354"/>
      <c r="E29" s="475"/>
      <c r="F29" s="482"/>
      <c r="G29" s="356"/>
      <c r="H29" s="475"/>
      <c r="I29" s="477"/>
      <c r="J29" s="356"/>
      <c r="K29" s="475"/>
      <c r="L29" s="477"/>
      <c r="M29" s="356"/>
      <c r="N29" s="475"/>
      <c r="O29" s="477"/>
      <c r="P29" s="354"/>
      <c r="Q29" s="475"/>
      <c r="R29" s="482"/>
      <c r="S29" s="356"/>
      <c r="T29" s="475"/>
      <c r="U29" s="477"/>
      <c r="V29" s="356"/>
      <c r="W29" s="475"/>
      <c r="X29" s="477"/>
      <c r="Y29" s="356"/>
      <c r="Z29" s="475"/>
      <c r="AA29" s="475"/>
      <c r="AB29" s="356"/>
      <c r="AC29" s="475"/>
      <c r="AE29" s="356"/>
      <c r="AF29" s="475"/>
    </row>
    <row r="30" spans="1:32" s="336" customFormat="1" ht="11.4">
      <c r="A30" s="472"/>
      <c r="B30" s="472"/>
      <c r="C30" s="472" t="s">
        <v>1007</v>
      </c>
      <c r="D30" s="354"/>
      <c r="E30" s="479">
        <v>59.13978494623656</v>
      </c>
      <c r="F30" s="482"/>
      <c r="G30" s="356"/>
      <c r="H30" s="479">
        <v>57.142857142857139</v>
      </c>
      <c r="I30" s="477"/>
      <c r="J30" s="356"/>
      <c r="K30" s="479">
        <v>69.268292682926827</v>
      </c>
      <c r="L30" s="477"/>
      <c r="M30" s="356"/>
      <c r="N30" s="479">
        <v>64.761904761904759</v>
      </c>
      <c r="O30" s="477"/>
      <c r="P30" s="354"/>
      <c r="Q30" s="479">
        <v>69.444444444444443</v>
      </c>
      <c r="R30" s="482"/>
      <c r="S30" s="356"/>
      <c r="T30" s="479">
        <v>61.711711711711715</v>
      </c>
      <c r="U30" s="477"/>
      <c r="V30" s="356"/>
      <c r="W30" s="479">
        <v>68.859649122807014</v>
      </c>
      <c r="X30" s="477"/>
      <c r="Y30" s="356"/>
      <c r="Z30" s="479">
        <v>68.695652173913047</v>
      </c>
      <c r="AA30" s="479"/>
      <c r="AB30" s="356"/>
      <c r="AC30" s="479">
        <v>62.835257214554588</v>
      </c>
      <c r="AE30" s="356"/>
      <c r="AF30" s="479">
        <v>67.1875</v>
      </c>
    </row>
    <row r="31" spans="1:32" s="336" customFormat="1" ht="11.4">
      <c r="A31" s="472"/>
      <c r="B31" s="472"/>
      <c r="C31" s="472" t="s">
        <v>1015</v>
      </c>
      <c r="D31" s="354"/>
      <c r="E31" s="479">
        <v>0</v>
      </c>
      <c r="F31" s="482"/>
      <c r="G31" s="356"/>
      <c r="H31" s="479">
        <v>0</v>
      </c>
      <c r="I31" s="477"/>
      <c r="J31" s="356"/>
      <c r="K31" s="479">
        <v>100</v>
      </c>
      <c r="L31" s="477"/>
      <c r="M31" s="356"/>
      <c r="N31" s="479">
        <v>100</v>
      </c>
      <c r="O31" s="477"/>
      <c r="P31" s="354"/>
      <c r="Q31" s="479">
        <v>100</v>
      </c>
      <c r="R31" s="482"/>
      <c r="S31" s="356"/>
      <c r="T31" s="479">
        <v>100</v>
      </c>
      <c r="U31" s="477"/>
      <c r="V31" s="356"/>
      <c r="W31" s="479">
        <v>100</v>
      </c>
      <c r="X31" s="477"/>
      <c r="Y31" s="356"/>
      <c r="Z31" s="479">
        <v>100</v>
      </c>
      <c r="AA31" s="479"/>
      <c r="AB31" s="356"/>
      <c r="AC31" s="479">
        <v>150</v>
      </c>
      <c r="AE31" s="356"/>
      <c r="AF31" s="479">
        <v>100</v>
      </c>
    </row>
    <row r="32" spans="1:32" s="336" customFormat="1" ht="11.4">
      <c r="A32" s="472"/>
      <c r="B32" s="472"/>
      <c r="C32" s="472" t="s">
        <v>1108</v>
      </c>
      <c r="D32" s="354"/>
      <c r="E32" s="479">
        <v>59.13978494623656</v>
      </c>
      <c r="F32" s="482"/>
      <c r="G32" s="356"/>
      <c r="H32" s="479">
        <v>57.653061224489797</v>
      </c>
      <c r="I32" s="477"/>
      <c r="J32" s="356"/>
      <c r="K32" s="479">
        <v>69.417475728155338</v>
      </c>
      <c r="L32" s="477"/>
      <c r="M32" s="356"/>
      <c r="N32" s="479">
        <v>64.928909952606645</v>
      </c>
      <c r="O32" s="477"/>
      <c r="P32" s="354"/>
      <c r="Q32" s="479">
        <v>69.585253456221196</v>
      </c>
      <c r="R32" s="482"/>
      <c r="S32" s="356"/>
      <c r="T32" s="479">
        <v>61.953571428571429</v>
      </c>
      <c r="U32" s="477"/>
      <c r="V32" s="356"/>
      <c r="W32" s="479">
        <v>69.230434782608697</v>
      </c>
      <c r="X32" s="477"/>
      <c r="Y32" s="356"/>
      <c r="Z32" s="479">
        <v>69.230769230769226</v>
      </c>
      <c r="AA32" s="479"/>
      <c r="AB32" s="356"/>
      <c r="AC32" s="479">
        <v>62.95369211514393</v>
      </c>
      <c r="AE32" s="356"/>
      <c r="AF32" s="479">
        <v>67.513812154696126</v>
      </c>
    </row>
    <row r="33" spans="1:32" s="336" customFormat="1" ht="11.4">
      <c r="A33" s="472"/>
      <c r="B33" s="472" t="s">
        <v>999</v>
      </c>
      <c r="C33" s="472"/>
      <c r="D33" s="354"/>
      <c r="E33" s="479"/>
      <c r="F33" s="482"/>
      <c r="G33" s="356"/>
      <c r="H33" s="355"/>
      <c r="I33" s="477"/>
      <c r="J33" s="356"/>
      <c r="K33" s="355"/>
      <c r="L33" s="477"/>
      <c r="M33" s="356"/>
      <c r="N33" s="355"/>
      <c r="O33" s="477"/>
      <c r="P33" s="354"/>
      <c r="Q33" s="479"/>
      <c r="R33" s="482"/>
      <c r="S33" s="356"/>
      <c r="T33" s="355"/>
      <c r="U33" s="477"/>
      <c r="V33" s="356"/>
      <c r="W33" s="355"/>
      <c r="X33" s="477"/>
      <c r="Y33" s="356"/>
      <c r="Z33" s="355"/>
      <c r="AA33" s="475"/>
      <c r="AB33" s="356"/>
      <c r="AC33" s="355"/>
      <c r="AE33" s="356"/>
      <c r="AF33" s="355"/>
    </row>
    <row r="34" spans="1:32" s="336" customFormat="1" ht="11.4">
      <c r="A34" s="472"/>
      <c r="B34" s="472"/>
      <c r="C34" s="472" t="s">
        <v>1007</v>
      </c>
      <c r="D34" s="498"/>
      <c r="E34" s="479">
        <v>26.444086021505377</v>
      </c>
      <c r="F34" s="482"/>
      <c r="G34" s="492"/>
      <c r="H34" s="479">
        <v>24.489795918367346</v>
      </c>
      <c r="I34" s="477"/>
      <c r="J34" s="492"/>
      <c r="K34" s="479">
        <v>23.414634146341466</v>
      </c>
      <c r="L34" s="477"/>
      <c r="M34" s="492"/>
      <c r="N34" s="479">
        <v>22.757142857142856</v>
      </c>
      <c r="O34" s="477"/>
      <c r="P34" s="498"/>
      <c r="Q34" s="479">
        <v>17.592592592592592</v>
      </c>
      <c r="R34" s="482"/>
      <c r="S34" s="492"/>
      <c r="T34" s="479">
        <v>27.477477477477478</v>
      </c>
      <c r="U34" s="477"/>
      <c r="V34" s="492"/>
      <c r="W34" s="479">
        <v>26.315789473684209</v>
      </c>
      <c r="X34" s="477"/>
      <c r="Y34" s="492"/>
      <c r="Z34" s="479">
        <v>24.347826086956523</v>
      </c>
      <c r="AA34" s="479"/>
      <c r="AB34" s="356"/>
      <c r="AC34" s="479">
        <v>24.215809284818068</v>
      </c>
      <c r="AE34" s="356"/>
      <c r="AF34" s="479">
        <v>23.995535714285715</v>
      </c>
    </row>
    <row r="35" spans="1:32" s="336" customFormat="1" ht="11.4">
      <c r="A35" s="472"/>
      <c r="B35" s="472"/>
      <c r="C35" s="472" t="s">
        <v>1015</v>
      </c>
      <c r="D35" s="498"/>
      <c r="E35" s="479">
        <v>0</v>
      </c>
      <c r="F35" s="482"/>
      <c r="G35" s="492"/>
      <c r="H35" s="479">
        <v>0</v>
      </c>
      <c r="I35" s="477"/>
      <c r="J35" s="492"/>
      <c r="K35" s="479">
        <v>0</v>
      </c>
      <c r="L35" s="477"/>
      <c r="M35" s="492"/>
      <c r="N35" s="479">
        <v>100</v>
      </c>
      <c r="O35" s="477"/>
      <c r="P35" s="498"/>
      <c r="Q35" s="479">
        <v>200</v>
      </c>
      <c r="R35" s="482"/>
      <c r="S35" s="492"/>
      <c r="T35" s="479">
        <v>50</v>
      </c>
      <c r="U35" s="477"/>
      <c r="V35" s="492"/>
      <c r="W35" s="479">
        <v>50</v>
      </c>
      <c r="X35" s="477"/>
      <c r="Y35" s="492"/>
      <c r="Z35" s="479">
        <v>25</v>
      </c>
      <c r="AA35" s="479"/>
      <c r="AB35" s="356"/>
      <c r="AC35" s="479">
        <v>100</v>
      </c>
      <c r="AE35" s="356"/>
      <c r="AF35" s="499">
        <v>55.555555555555557</v>
      </c>
    </row>
    <row r="36" spans="1:32" s="336" customFormat="1" ht="11.4">
      <c r="A36" s="472"/>
      <c r="B36" s="472"/>
      <c r="C36" s="472" t="s">
        <v>1108</v>
      </c>
      <c r="D36" s="498"/>
      <c r="E36" s="479">
        <v>26.444086021505377</v>
      </c>
      <c r="F36" s="482"/>
      <c r="G36" s="492"/>
      <c r="H36" s="479">
        <v>25</v>
      </c>
      <c r="I36" s="477"/>
      <c r="J36" s="492"/>
      <c r="K36" s="479">
        <v>23.300970873786408</v>
      </c>
      <c r="L36" s="477"/>
      <c r="M36" s="492"/>
      <c r="N36" s="479">
        <v>23.32274881516588</v>
      </c>
      <c r="O36" s="477"/>
      <c r="P36" s="498"/>
      <c r="Q36" s="479">
        <v>18.433179723502306</v>
      </c>
      <c r="R36" s="482"/>
      <c r="S36" s="492"/>
      <c r="T36" s="479">
        <v>27.678571428571431</v>
      </c>
      <c r="U36" s="477"/>
      <c r="V36" s="492"/>
      <c r="W36" s="479">
        <v>26.521739130434785</v>
      </c>
      <c r="X36" s="477"/>
      <c r="Y36" s="492"/>
      <c r="Z36" s="479">
        <v>24.358974358974358</v>
      </c>
      <c r="AA36" s="479"/>
      <c r="AB36" s="356"/>
      <c r="AC36" s="479">
        <v>24.405506883604506</v>
      </c>
      <c r="AE36" s="356"/>
      <c r="AF36" s="479">
        <v>24.30939226519337</v>
      </c>
    </row>
    <row r="37" spans="1:32" s="336" customFormat="1" ht="11.4">
      <c r="A37" s="472"/>
      <c r="B37" s="472" t="s">
        <v>1000</v>
      </c>
      <c r="C37" s="353"/>
      <c r="D37" s="354"/>
      <c r="E37" s="355"/>
      <c r="F37" s="482"/>
      <c r="G37" s="356"/>
      <c r="H37" s="355"/>
      <c r="I37" s="477"/>
      <c r="J37" s="356"/>
      <c r="K37" s="355"/>
      <c r="L37" s="477"/>
      <c r="M37" s="356"/>
      <c r="N37" s="355"/>
      <c r="O37" s="477"/>
      <c r="P37" s="354"/>
      <c r="Q37" s="355"/>
      <c r="R37" s="482"/>
      <c r="S37" s="356"/>
      <c r="T37" s="355"/>
      <c r="U37" s="477"/>
      <c r="V37" s="356"/>
      <c r="W37" s="355"/>
      <c r="X37" s="477"/>
      <c r="Y37" s="356"/>
      <c r="Z37" s="355"/>
      <c r="AA37" s="355"/>
      <c r="AB37" s="356"/>
      <c r="AC37" s="355"/>
      <c r="AE37" s="356"/>
      <c r="AF37" s="355"/>
    </row>
    <row r="38" spans="1:32" s="336" customFormat="1" ht="11.4">
      <c r="A38" s="472"/>
      <c r="B38" s="472"/>
      <c r="C38" s="472" t="s">
        <v>1007</v>
      </c>
      <c r="D38" s="354"/>
      <c r="E38" s="479">
        <v>85.483870967741936</v>
      </c>
      <c r="F38" s="482"/>
      <c r="G38" s="356"/>
      <c r="H38" s="479">
        <v>81.632653061224488</v>
      </c>
      <c r="I38" s="477"/>
      <c r="J38" s="356"/>
      <c r="K38" s="479">
        <v>92.682926829268297</v>
      </c>
      <c r="L38" s="477"/>
      <c r="M38" s="356"/>
      <c r="N38" s="479">
        <v>87.61904761904762</v>
      </c>
      <c r="O38" s="477"/>
      <c r="P38" s="354"/>
      <c r="Q38" s="479">
        <v>87.037037037037038</v>
      </c>
      <c r="R38" s="482"/>
      <c r="S38" s="356"/>
      <c r="T38" s="479">
        <v>89.189189189189193</v>
      </c>
      <c r="U38" s="477"/>
      <c r="V38" s="356"/>
      <c r="W38" s="479">
        <v>95.175438596491219</v>
      </c>
      <c r="X38" s="477"/>
      <c r="Y38" s="356"/>
      <c r="Z38" s="479">
        <v>93.043478260869563</v>
      </c>
      <c r="AA38" s="479"/>
      <c r="AB38" s="356"/>
      <c r="AC38" s="479">
        <v>86.951066499372644</v>
      </c>
      <c r="AE38" s="356"/>
      <c r="AF38" s="479">
        <v>91.183035714285708</v>
      </c>
    </row>
    <row r="39" spans="1:32" s="336" customFormat="1" ht="11.4">
      <c r="A39" s="472"/>
      <c r="B39" s="472"/>
      <c r="C39" s="472" t="s">
        <v>1015</v>
      </c>
      <c r="D39" s="354"/>
      <c r="E39" s="479">
        <v>0</v>
      </c>
      <c r="F39" s="482"/>
      <c r="G39" s="356"/>
      <c r="H39" s="479">
        <v>0</v>
      </c>
      <c r="I39" s="477"/>
      <c r="J39" s="356"/>
      <c r="K39" s="479">
        <v>100</v>
      </c>
      <c r="L39" s="477"/>
      <c r="M39" s="356"/>
      <c r="N39" s="479">
        <v>200</v>
      </c>
      <c r="O39" s="477"/>
      <c r="P39" s="354"/>
      <c r="Q39" s="479">
        <v>300</v>
      </c>
      <c r="R39" s="482"/>
      <c r="S39" s="356"/>
      <c r="T39" s="479">
        <v>150</v>
      </c>
      <c r="U39" s="477"/>
      <c r="V39" s="356"/>
      <c r="W39" s="479">
        <v>150</v>
      </c>
      <c r="X39" s="477"/>
      <c r="Y39" s="356"/>
      <c r="Z39" s="479">
        <v>125</v>
      </c>
      <c r="AA39" s="479"/>
      <c r="AB39" s="356"/>
      <c r="AC39" s="479">
        <v>250</v>
      </c>
      <c r="AE39" s="356"/>
      <c r="AF39" s="479">
        <v>155.55555555555557</v>
      </c>
    </row>
    <row r="40" spans="1:32" s="336" customFormat="1" ht="11.4">
      <c r="A40" s="473"/>
      <c r="B40" s="473"/>
      <c r="C40" s="472" t="s">
        <v>1108</v>
      </c>
      <c r="D40" s="354"/>
      <c r="E40" s="479">
        <v>85.483870967741936</v>
      </c>
      <c r="F40" s="482"/>
      <c r="G40" s="356"/>
      <c r="H40" s="479">
        <v>82.653061224489804</v>
      </c>
      <c r="I40" s="477"/>
      <c r="J40" s="356"/>
      <c r="K40" s="479">
        <v>92.71844660194175</v>
      </c>
      <c r="L40" s="477"/>
      <c r="M40" s="356"/>
      <c r="N40" s="479">
        <v>88.151658767772517</v>
      </c>
      <c r="O40" s="477"/>
      <c r="P40" s="354"/>
      <c r="Q40" s="479">
        <v>88.018433179723502</v>
      </c>
      <c r="R40" s="482"/>
      <c r="S40" s="356"/>
      <c r="T40" s="479">
        <v>89.732142857142861</v>
      </c>
      <c r="U40" s="477"/>
      <c r="V40" s="356"/>
      <c r="W40" s="479">
        <v>95.652173913043484</v>
      </c>
      <c r="X40" s="477"/>
      <c r="Y40" s="356"/>
      <c r="Z40" s="479">
        <v>93.589743589743591</v>
      </c>
      <c r="AA40" s="479"/>
      <c r="AB40" s="356"/>
      <c r="AC40" s="479">
        <v>87.35919899874844</v>
      </c>
      <c r="AE40" s="356"/>
      <c r="AF40" s="479">
        <v>91.823204419889507</v>
      </c>
    </row>
    <row r="41" spans="1:32" s="336" customFormat="1" ht="11.4">
      <c r="A41" s="472"/>
      <c r="B41" s="472" t="s">
        <v>1109</v>
      </c>
      <c r="C41" s="481"/>
      <c r="D41" s="354"/>
      <c r="E41" s="355"/>
      <c r="F41" s="482"/>
      <c r="G41" s="356"/>
      <c r="H41" s="355"/>
      <c r="I41" s="477"/>
      <c r="J41" s="356"/>
      <c r="K41" s="355"/>
      <c r="L41" s="477"/>
      <c r="M41" s="356"/>
      <c r="N41" s="355"/>
      <c r="O41" s="477"/>
      <c r="P41" s="354"/>
      <c r="Q41" s="355"/>
      <c r="R41" s="482"/>
      <c r="S41" s="356"/>
      <c r="T41" s="355"/>
      <c r="U41" s="477"/>
      <c r="V41" s="356"/>
      <c r="W41" s="355"/>
      <c r="X41" s="477"/>
      <c r="Y41" s="356"/>
      <c r="Z41" s="355"/>
      <c r="AA41" s="355"/>
      <c r="AB41" s="356"/>
      <c r="AC41" s="355"/>
      <c r="AE41" s="356"/>
      <c r="AF41" s="355"/>
    </row>
    <row r="42" spans="1:32" s="336" customFormat="1" ht="11.4">
      <c r="A42" s="472"/>
      <c r="B42" s="472"/>
      <c r="C42" s="472" t="s">
        <v>1007</v>
      </c>
      <c r="D42" s="354"/>
      <c r="E42" s="479">
        <v>0</v>
      </c>
      <c r="F42" s="482"/>
      <c r="G42" s="356"/>
      <c r="H42" s="479">
        <v>0.51020408163265307</v>
      </c>
      <c r="I42" s="477"/>
      <c r="J42" s="356"/>
      <c r="K42" s="479">
        <v>3.9024390243902438</v>
      </c>
      <c r="L42" s="477"/>
      <c r="M42" s="356"/>
      <c r="N42" s="479">
        <v>0</v>
      </c>
      <c r="O42" s="477"/>
      <c r="P42" s="354"/>
      <c r="Q42" s="479">
        <v>0.5</v>
      </c>
      <c r="R42" s="482"/>
      <c r="S42" s="356"/>
      <c r="T42" s="479">
        <v>0</v>
      </c>
      <c r="U42" s="477"/>
      <c r="V42" s="356"/>
      <c r="W42" s="479">
        <v>0.4</v>
      </c>
      <c r="X42" s="477"/>
      <c r="Y42" s="356"/>
      <c r="Z42" s="479">
        <v>0.4</v>
      </c>
      <c r="AA42" s="479"/>
      <c r="AB42" s="356"/>
      <c r="AC42" s="479">
        <v>1.1000000000000001</v>
      </c>
      <c r="AE42" s="356"/>
      <c r="AF42" s="479">
        <v>0.3</v>
      </c>
    </row>
    <row r="43" spans="1:32" s="336" customFormat="1" ht="11.4">
      <c r="A43" s="472"/>
      <c r="B43" s="472"/>
      <c r="C43" s="472" t="s">
        <v>1015</v>
      </c>
      <c r="D43" s="354"/>
      <c r="E43" s="479">
        <v>0</v>
      </c>
      <c r="F43" s="482"/>
      <c r="G43" s="356"/>
      <c r="H43" s="479">
        <v>0</v>
      </c>
      <c r="I43" s="477"/>
      <c r="J43" s="356"/>
      <c r="K43" s="479">
        <v>0</v>
      </c>
      <c r="L43" s="477"/>
      <c r="M43" s="356"/>
      <c r="N43" s="479">
        <v>0</v>
      </c>
      <c r="O43" s="477"/>
      <c r="P43" s="354"/>
      <c r="Q43" s="479">
        <v>0</v>
      </c>
      <c r="R43" s="482"/>
      <c r="S43" s="356"/>
      <c r="T43" s="479">
        <v>0</v>
      </c>
      <c r="U43" s="477"/>
      <c r="V43" s="356"/>
      <c r="W43" s="479">
        <v>0</v>
      </c>
      <c r="X43" s="477"/>
      <c r="Y43" s="356"/>
      <c r="Z43" s="479">
        <v>0</v>
      </c>
      <c r="AA43" s="479"/>
      <c r="AB43" s="356"/>
      <c r="AC43" s="479">
        <v>0</v>
      </c>
      <c r="AE43" s="356"/>
      <c r="AF43" s="479">
        <v>0</v>
      </c>
    </row>
    <row r="44" spans="1:32" s="336" customFormat="1" ht="11.4">
      <c r="A44" s="472"/>
      <c r="B44" s="472" t="s">
        <v>96</v>
      </c>
      <c r="C44" s="472"/>
      <c r="D44" s="354"/>
      <c r="E44" s="479"/>
      <c r="F44" s="482"/>
      <c r="G44" s="356"/>
      <c r="H44" s="479"/>
      <c r="I44" s="477"/>
      <c r="J44" s="356"/>
      <c r="K44" s="479"/>
      <c r="L44" s="477"/>
      <c r="M44" s="356"/>
      <c r="N44" s="479"/>
      <c r="O44" s="477"/>
      <c r="P44" s="354"/>
      <c r="Q44" s="479"/>
      <c r="R44" s="482"/>
      <c r="S44" s="356"/>
      <c r="T44" s="479"/>
      <c r="U44" s="477"/>
      <c r="V44" s="356"/>
      <c r="W44" s="479"/>
      <c r="X44" s="477"/>
      <c r="Y44" s="479"/>
      <c r="Z44" s="479"/>
      <c r="AA44" s="479"/>
      <c r="AB44" s="356"/>
      <c r="AC44" s="479"/>
      <c r="AE44" s="356"/>
      <c r="AF44" s="479"/>
    </row>
    <row r="45" spans="1:32" s="336" customFormat="1" ht="11.4">
      <c r="A45" s="472"/>
      <c r="B45" s="472"/>
      <c r="C45" s="472" t="s">
        <v>1007</v>
      </c>
      <c r="D45" s="354"/>
      <c r="E45" s="479">
        <v>-7</v>
      </c>
      <c r="F45" s="482"/>
      <c r="G45" s="356"/>
      <c r="H45" s="479">
        <v>-8.6999999999999993</v>
      </c>
      <c r="I45" s="477"/>
      <c r="J45" s="356"/>
      <c r="K45" s="479">
        <v>-1</v>
      </c>
      <c r="L45" s="477"/>
      <c r="M45" s="356"/>
      <c r="N45" s="479">
        <v>-3.3</v>
      </c>
      <c r="O45" s="477"/>
      <c r="P45" s="354"/>
      <c r="Q45" s="479">
        <v>-1.4</v>
      </c>
      <c r="R45" s="482"/>
      <c r="S45" s="356"/>
      <c r="T45" s="479">
        <v>-6.8</v>
      </c>
      <c r="U45" s="477"/>
      <c r="V45" s="356"/>
      <c r="W45" s="479">
        <v>-4.8</v>
      </c>
      <c r="X45" s="477"/>
      <c r="Y45" s="479"/>
      <c r="Z45" s="479">
        <v>-1.3</v>
      </c>
      <c r="AA45" s="479"/>
      <c r="AB45" s="356"/>
      <c r="AC45" s="479">
        <v>-4.9000000000000004</v>
      </c>
      <c r="AE45" s="356"/>
      <c r="AF45" s="479">
        <v>-3.6</v>
      </c>
    </row>
    <row r="46" spans="1:32" s="336" customFormat="1" ht="11.4">
      <c r="A46" s="472"/>
      <c r="B46" s="472"/>
      <c r="C46" s="472" t="s">
        <v>1015</v>
      </c>
      <c r="D46" s="354"/>
      <c r="E46" s="479">
        <v>0</v>
      </c>
      <c r="F46" s="482"/>
      <c r="G46" s="356"/>
      <c r="H46" s="479">
        <v>0</v>
      </c>
      <c r="I46" s="477"/>
      <c r="J46" s="356"/>
      <c r="K46" s="479">
        <v>-100</v>
      </c>
      <c r="L46" s="477"/>
      <c r="M46" s="356"/>
      <c r="N46" s="479">
        <v>0</v>
      </c>
      <c r="O46" s="477"/>
      <c r="P46" s="354"/>
      <c r="Q46" s="479">
        <v>0</v>
      </c>
      <c r="R46" s="482"/>
      <c r="S46" s="356"/>
      <c r="T46" s="479">
        <v>0</v>
      </c>
      <c r="U46" s="477"/>
      <c r="V46" s="356"/>
      <c r="W46" s="479">
        <v>0</v>
      </c>
      <c r="X46" s="477"/>
      <c r="Y46" s="479"/>
      <c r="Z46" s="479">
        <v>0</v>
      </c>
      <c r="AA46" s="479"/>
      <c r="AB46" s="356"/>
      <c r="AC46" s="479">
        <v>-50</v>
      </c>
      <c r="AE46" s="356"/>
      <c r="AF46" s="479">
        <v>0</v>
      </c>
    </row>
    <row r="47" spans="1:32" ht="13.8" thickBot="1">
      <c r="A47" s="472"/>
      <c r="B47" s="472"/>
      <c r="C47" s="500"/>
      <c r="D47" s="501"/>
      <c r="E47" s="502"/>
      <c r="F47" s="503"/>
      <c r="G47" s="504"/>
      <c r="H47" s="505"/>
      <c r="I47" s="505"/>
      <c r="J47" s="504"/>
      <c r="K47" s="505"/>
      <c r="L47" s="500"/>
      <c r="M47" s="504"/>
      <c r="N47" s="505"/>
      <c r="O47" s="505"/>
      <c r="P47" s="501"/>
      <c r="Q47" s="502"/>
      <c r="R47" s="503"/>
      <c r="S47" s="504"/>
      <c r="T47" s="505"/>
      <c r="U47" s="505"/>
      <c r="V47" s="504"/>
      <c r="W47" s="505"/>
      <c r="X47" s="500"/>
      <c r="Y47" s="504"/>
      <c r="Z47" s="505"/>
      <c r="AA47" s="506"/>
    </row>
    <row r="48" spans="1:32">
      <c r="D48" s="330"/>
      <c r="G48" s="330"/>
      <c r="J48" s="330"/>
      <c r="M48" s="489"/>
      <c r="N48" s="490"/>
      <c r="O48" s="490"/>
      <c r="P48" s="489"/>
      <c r="Q48" s="490"/>
      <c r="R48" s="490"/>
      <c r="S48" s="489"/>
      <c r="T48" s="490"/>
      <c r="U48" s="490"/>
      <c r="V48" s="489"/>
      <c r="W48" s="490"/>
      <c r="X48" s="490"/>
      <c r="Y48" s="489"/>
      <c r="Z48" s="490"/>
      <c r="AA48" s="506"/>
    </row>
    <row r="49" spans="1:32">
      <c r="A49" s="494"/>
      <c r="B49" s="495"/>
      <c r="C49" s="507"/>
      <c r="D49" s="489"/>
      <c r="E49" s="490"/>
      <c r="F49" s="490"/>
      <c r="G49" s="489"/>
      <c r="H49" s="490"/>
      <c r="I49" s="490"/>
      <c r="J49" s="489"/>
      <c r="K49" s="490"/>
      <c r="L49" s="490"/>
      <c r="M49" s="508"/>
      <c r="N49" s="509"/>
      <c r="O49" s="509"/>
      <c r="P49" s="508"/>
      <c r="Q49" s="509"/>
      <c r="R49" s="509"/>
      <c r="S49" s="508"/>
      <c r="T49" s="509"/>
      <c r="U49" s="509"/>
      <c r="V49" s="508"/>
      <c r="W49" s="509"/>
      <c r="X49" s="509"/>
      <c r="Y49" s="508"/>
      <c r="Z49" s="509"/>
      <c r="AA49" s="509"/>
    </row>
    <row r="50" spans="1:32">
      <c r="A50" s="494" t="s">
        <v>600</v>
      </c>
      <c r="B50" s="985" t="s">
        <v>1114</v>
      </c>
      <c r="C50" s="985"/>
      <c r="D50" s="985"/>
      <c r="E50" s="985"/>
      <c r="F50" s="985"/>
      <c r="G50" s="985"/>
      <c r="H50" s="985"/>
      <c r="I50" s="985"/>
      <c r="J50" s="985"/>
      <c r="K50" s="985"/>
      <c r="L50" s="985"/>
      <c r="M50" s="985"/>
      <c r="N50" s="985"/>
      <c r="O50" s="985"/>
      <c r="P50" s="985"/>
      <c r="Q50" s="985"/>
      <c r="R50" s="985"/>
      <c r="S50" s="985"/>
      <c r="T50" s="985"/>
      <c r="U50" s="985"/>
      <c r="V50" s="985"/>
      <c r="W50" s="985"/>
      <c r="X50" s="985"/>
      <c r="Y50" s="985"/>
      <c r="Z50" s="985"/>
      <c r="AA50" s="985"/>
      <c r="AB50" s="985"/>
      <c r="AC50" s="985"/>
      <c r="AD50" s="985"/>
      <c r="AE50" s="985"/>
      <c r="AF50" s="985"/>
    </row>
    <row r="51" spans="1:32">
      <c r="A51" s="510"/>
      <c r="B51" s="510"/>
      <c r="C51" s="510"/>
      <c r="D51" s="496"/>
      <c r="E51" s="360"/>
      <c r="F51" s="360"/>
      <c r="G51" s="496"/>
      <c r="H51" s="360"/>
      <c r="I51" s="360"/>
      <c r="M51" s="496"/>
      <c r="N51" s="360"/>
      <c r="O51" s="360"/>
      <c r="P51" s="496"/>
      <c r="Q51" s="360"/>
      <c r="R51" s="360"/>
      <c r="S51" s="496"/>
      <c r="T51" s="360"/>
      <c r="U51" s="360"/>
      <c r="Y51" s="496"/>
      <c r="Z51" s="360"/>
    </row>
    <row r="52" spans="1:32">
      <c r="A52" s="510"/>
      <c r="B52" s="510"/>
      <c r="C52" s="510"/>
      <c r="D52" s="496"/>
      <c r="E52" s="360"/>
      <c r="F52" s="360"/>
      <c r="G52" s="496"/>
      <c r="H52" s="360"/>
      <c r="I52" s="360"/>
      <c r="M52" s="496"/>
      <c r="N52" s="360"/>
      <c r="O52" s="360"/>
      <c r="P52" s="496"/>
      <c r="Q52" s="360"/>
      <c r="R52" s="360"/>
      <c r="S52" s="496"/>
      <c r="T52" s="360"/>
      <c r="U52" s="360"/>
      <c r="Y52" s="496"/>
      <c r="Z52" s="360"/>
    </row>
    <row r="53" spans="1:32">
      <c r="A53" s="510"/>
      <c r="B53" s="510"/>
      <c r="C53" s="510"/>
      <c r="D53" s="496"/>
      <c r="E53" s="360"/>
      <c r="F53" s="360"/>
      <c r="G53" s="496"/>
      <c r="H53" s="360"/>
      <c r="I53" s="360"/>
      <c r="M53" s="496"/>
      <c r="N53" s="360"/>
      <c r="O53" s="360"/>
      <c r="P53" s="496"/>
      <c r="Q53" s="360"/>
      <c r="R53" s="360"/>
      <c r="S53" s="496"/>
      <c r="T53" s="360"/>
      <c r="U53" s="360"/>
      <c r="Y53" s="496"/>
      <c r="Z53" s="360"/>
    </row>
    <row r="54" spans="1:32">
      <c r="A54" s="510"/>
      <c r="B54" s="510"/>
      <c r="C54" s="510"/>
      <c r="D54" s="496"/>
      <c r="E54" s="360"/>
      <c r="F54" s="360"/>
      <c r="G54" s="496"/>
      <c r="H54" s="360"/>
      <c r="I54" s="360"/>
      <c r="M54" s="496"/>
      <c r="N54" s="360"/>
      <c r="O54" s="360"/>
      <c r="P54" s="496"/>
      <c r="Q54" s="360"/>
      <c r="R54" s="360"/>
      <c r="S54" s="496"/>
      <c r="T54" s="360"/>
      <c r="U54" s="360"/>
      <c r="Y54" s="496"/>
      <c r="Z54" s="360"/>
    </row>
    <row r="55" spans="1:32">
      <c r="D55" s="496"/>
      <c r="E55" s="360"/>
      <c r="F55" s="360"/>
      <c r="G55" s="496"/>
      <c r="H55" s="360"/>
      <c r="I55" s="360"/>
      <c r="M55" s="496"/>
      <c r="N55" s="360"/>
      <c r="O55" s="360"/>
      <c r="P55" s="496"/>
      <c r="Q55" s="360"/>
      <c r="R55" s="360"/>
      <c r="S55" s="496"/>
      <c r="T55" s="360"/>
      <c r="U55" s="360"/>
      <c r="Y55" s="496"/>
      <c r="Z55" s="360"/>
    </row>
    <row r="56" spans="1:32">
      <c r="D56" s="496"/>
      <c r="E56" s="360"/>
      <c r="F56" s="360"/>
      <c r="G56" s="496"/>
      <c r="H56" s="360"/>
      <c r="I56" s="360"/>
      <c r="M56" s="496"/>
      <c r="N56" s="360"/>
      <c r="O56" s="360"/>
      <c r="P56" s="496"/>
      <c r="Q56" s="360"/>
      <c r="R56" s="360"/>
      <c r="S56" s="496"/>
      <c r="T56" s="360"/>
      <c r="U56" s="360"/>
      <c r="Y56" s="496"/>
      <c r="Z56" s="360"/>
    </row>
    <row r="57" spans="1:32">
      <c r="D57" s="496"/>
      <c r="E57" s="360"/>
      <c r="F57" s="360"/>
      <c r="G57" s="496"/>
      <c r="H57" s="360"/>
      <c r="I57" s="360"/>
      <c r="M57" s="496"/>
      <c r="N57" s="360"/>
      <c r="O57" s="360"/>
      <c r="P57" s="496"/>
      <c r="Q57" s="360"/>
      <c r="R57" s="360"/>
      <c r="S57" s="496"/>
      <c r="T57" s="360"/>
      <c r="U57" s="360"/>
      <c r="Y57" s="496"/>
      <c r="Z57" s="360"/>
    </row>
    <row r="58" spans="1:32">
      <c r="D58" s="496"/>
      <c r="E58" s="360"/>
      <c r="F58" s="360"/>
      <c r="G58" s="496"/>
      <c r="H58" s="360"/>
      <c r="I58" s="360"/>
      <c r="M58" s="496"/>
      <c r="N58" s="360"/>
      <c r="O58" s="360"/>
      <c r="P58" s="496"/>
      <c r="Q58" s="360"/>
      <c r="R58" s="360"/>
      <c r="S58" s="496"/>
      <c r="T58" s="360"/>
      <c r="U58" s="360"/>
      <c r="Y58" s="496"/>
      <c r="Z58" s="360"/>
    </row>
    <row r="59" spans="1:32">
      <c r="D59" s="496"/>
      <c r="E59" s="360"/>
      <c r="F59" s="360"/>
      <c r="G59" s="496"/>
      <c r="H59" s="360"/>
      <c r="I59" s="360"/>
      <c r="M59" s="496"/>
      <c r="N59" s="360"/>
      <c r="O59" s="360"/>
      <c r="P59" s="496"/>
      <c r="Q59" s="360"/>
      <c r="R59" s="360"/>
      <c r="S59" s="496"/>
      <c r="T59" s="360"/>
      <c r="U59" s="360"/>
      <c r="Y59" s="496"/>
      <c r="Z59" s="360"/>
    </row>
    <row r="60" spans="1:32">
      <c r="D60" s="496"/>
      <c r="E60" s="360"/>
      <c r="F60" s="360"/>
      <c r="G60" s="496"/>
      <c r="H60" s="360"/>
      <c r="I60" s="360"/>
      <c r="M60" s="496"/>
      <c r="N60" s="360"/>
      <c r="O60" s="360"/>
      <c r="P60" s="496"/>
      <c r="Q60" s="360"/>
      <c r="R60" s="360"/>
      <c r="S60" s="496"/>
      <c r="T60" s="360"/>
      <c r="U60" s="360"/>
      <c r="Y60" s="496"/>
      <c r="Z60" s="360"/>
    </row>
    <row r="61" spans="1:32">
      <c r="D61" s="496"/>
      <c r="E61" s="360"/>
      <c r="F61" s="360"/>
      <c r="G61" s="496"/>
      <c r="H61" s="360"/>
      <c r="I61" s="360"/>
      <c r="M61" s="496"/>
      <c r="N61" s="360"/>
      <c r="O61" s="360"/>
      <c r="P61" s="496"/>
      <c r="Q61" s="360"/>
      <c r="R61" s="360"/>
      <c r="S61" s="496"/>
      <c r="T61" s="360"/>
      <c r="U61" s="360"/>
      <c r="Y61" s="496"/>
      <c r="Z61" s="360"/>
    </row>
    <row r="62" spans="1:32">
      <c r="D62" s="496"/>
      <c r="E62" s="360"/>
      <c r="F62" s="360"/>
      <c r="G62" s="496"/>
      <c r="H62" s="360"/>
      <c r="I62" s="360"/>
      <c r="M62" s="496"/>
      <c r="N62" s="360"/>
      <c r="O62" s="360"/>
      <c r="P62" s="496"/>
      <c r="Q62" s="360"/>
      <c r="R62" s="360"/>
      <c r="S62" s="496"/>
      <c r="T62" s="360"/>
      <c r="U62" s="360"/>
      <c r="Y62" s="496"/>
      <c r="Z62" s="360"/>
    </row>
    <row r="63" spans="1:32">
      <c r="D63" s="496"/>
      <c r="E63" s="360"/>
      <c r="F63" s="360"/>
      <c r="G63" s="496"/>
      <c r="H63" s="360"/>
      <c r="I63" s="360"/>
      <c r="M63" s="496"/>
      <c r="N63" s="360"/>
      <c r="O63" s="360"/>
      <c r="P63" s="496"/>
      <c r="Q63" s="360"/>
      <c r="R63" s="360"/>
      <c r="S63" s="496"/>
      <c r="T63" s="360"/>
      <c r="U63" s="360"/>
      <c r="Y63" s="496"/>
      <c r="Z63" s="360"/>
    </row>
    <row r="64" spans="1:32">
      <c r="D64" s="496"/>
      <c r="E64" s="360"/>
      <c r="F64" s="360"/>
      <c r="G64" s="496"/>
      <c r="H64" s="360"/>
      <c r="I64" s="360"/>
      <c r="M64" s="496"/>
      <c r="N64" s="360"/>
      <c r="O64" s="360"/>
      <c r="P64" s="496"/>
      <c r="Q64" s="360"/>
      <c r="R64" s="360"/>
      <c r="S64" s="496"/>
      <c r="T64" s="360"/>
      <c r="U64" s="360"/>
      <c r="Y64" s="496"/>
      <c r="Z64" s="360"/>
    </row>
    <row r="65" spans="4:26">
      <c r="D65" s="496"/>
      <c r="E65" s="360"/>
      <c r="F65" s="360"/>
      <c r="G65" s="496"/>
      <c r="H65" s="360"/>
      <c r="I65" s="360"/>
      <c r="M65" s="496"/>
      <c r="N65" s="360"/>
      <c r="O65" s="360"/>
      <c r="P65" s="496"/>
      <c r="Q65" s="360"/>
      <c r="R65" s="360"/>
      <c r="S65" s="496"/>
      <c r="T65" s="360"/>
      <c r="U65" s="360"/>
      <c r="Y65" s="496"/>
      <c r="Z65" s="360"/>
    </row>
    <row r="66" spans="4:26">
      <c r="D66" s="496"/>
      <c r="E66" s="360"/>
      <c r="F66" s="360"/>
      <c r="G66" s="496"/>
      <c r="H66" s="360"/>
      <c r="I66" s="360"/>
      <c r="M66" s="496"/>
      <c r="N66" s="360"/>
      <c r="O66" s="360"/>
      <c r="P66" s="496"/>
      <c r="Q66" s="360"/>
      <c r="R66" s="360"/>
      <c r="S66" s="496"/>
      <c r="T66" s="360"/>
      <c r="U66" s="360"/>
      <c r="Y66" s="496"/>
      <c r="Z66" s="360"/>
    </row>
    <row r="67" spans="4:26">
      <c r="D67" s="496"/>
      <c r="E67" s="360"/>
      <c r="F67" s="360"/>
      <c r="G67" s="496"/>
      <c r="H67" s="360"/>
      <c r="I67" s="360"/>
      <c r="M67" s="496"/>
      <c r="N67" s="360"/>
      <c r="O67" s="360"/>
      <c r="P67" s="496"/>
      <c r="Q67" s="360"/>
      <c r="R67" s="360"/>
      <c r="S67" s="496"/>
      <c r="T67" s="360"/>
      <c r="U67" s="360"/>
      <c r="Y67" s="496"/>
      <c r="Z67" s="360"/>
    </row>
    <row r="68" spans="4:26">
      <c r="D68" s="496"/>
      <c r="E68" s="360"/>
      <c r="F68" s="360"/>
      <c r="G68" s="496"/>
      <c r="H68" s="360"/>
      <c r="I68" s="360"/>
      <c r="M68" s="496"/>
      <c r="N68" s="360"/>
      <c r="O68" s="360"/>
      <c r="P68" s="496"/>
      <c r="Q68" s="360"/>
      <c r="R68" s="360"/>
      <c r="S68" s="496"/>
      <c r="T68" s="360"/>
      <c r="U68" s="360"/>
      <c r="Y68" s="496"/>
      <c r="Z68" s="360"/>
    </row>
    <row r="69" spans="4:26">
      <c r="D69" s="496"/>
      <c r="E69" s="360"/>
      <c r="F69" s="360"/>
      <c r="G69" s="496"/>
      <c r="H69" s="360"/>
      <c r="I69" s="360"/>
      <c r="M69" s="496"/>
      <c r="N69" s="360"/>
      <c r="O69" s="360"/>
      <c r="P69" s="496"/>
      <c r="Q69" s="360"/>
      <c r="R69" s="360"/>
      <c r="S69" s="496"/>
      <c r="T69" s="360"/>
      <c r="U69" s="360"/>
      <c r="Y69" s="496"/>
      <c r="Z69" s="360"/>
    </row>
    <row r="70" spans="4:26">
      <c r="D70" s="496"/>
      <c r="E70" s="360"/>
      <c r="F70" s="360"/>
      <c r="G70" s="496"/>
      <c r="H70" s="360"/>
      <c r="I70" s="360"/>
      <c r="M70" s="496"/>
      <c r="N70" s="360"/>
      <c r="O70" s="360"/>
      <c r="P70" s="496"/>
      <c r="Q70" s="360"/>
      <c r="R70" s="360"/>
      <c r="S70" s="496"/>
      <c r="T70" s="360"/>
      <c r="U70" s="360"/>
      <c r="Y70" s="496"/>
      <c r="Z70" s="360"/>
    </row>
    <row r="71" spans="4:26">
      <c r="D71" s="496"/>
      <c r="E71" s="360"/>
      <c r="F71" s="360"/>
      <c r="G71" s="496"/>
      <c r="H71" s="360"/>
      <c r="I71" s="360"/>
      <c r="M71" s="496"/>
      <c r="N71" s="360"/>
      <c r="O71" s="360"/>
      <c r="P71" s="496"/>
      <c r="Q71" s="360"/>
      <c r="R71" s="360"/>
      <c r="S71" s="496"/>
      <c r="T71" s="360"/>
      <c r="U71" s="360"/>
      <c r="Y71" s="496"/>
      <c r="Z71" s="360"/>
    </row>
    <row r="72" spans="4:26">
      <c r="D72" s="496"/>
      <c r="E72" s="360"/>
      <c r="F72" s="360"/>
      <c r="G72" s="496"/>
      <c r="H72" s="360"/>
      <c r="I72" s="360"/>
      <c r="M72" s="496"/>
      <c r="N72" s="360"/>
      <c r="O72" s="360"/>
      <c r="P72" s="496"/>
      <c r="Q72" s="360"/>
      <c r="R72" s="360"/>
      <c r="S72" s="496"/>
      <c r="T72" s="360"/>
      <c r="U72" s="360"/>
      <c r="Y72" s="496"/>
      <c r="Z72" s="360"/>
    </row>
    <row r="73" spans="4:26">
      <c r="D73" s="496"/>
      <c r="E73" s="360"/>
      <c r="F73" s="360"/>
      <c r="G73" s="496"/>
      <c r="H73" s="360"/>
      <c r="I73" s="360"/>
      <c r="M73" s="496"/>
      <c r="N73" s="360"/>
      <c r="O73" s="360"/>
      <c r="P73" s="496"/>
      <c r="Q73" s="360"/>
      <c r="R73" s="360"/>
      <c r="S73" s="496"/>
      <c r="T73" s="360"/>
      <c r="U73" s="360"/>
      <c r="Y73" s="496"/>
      <c r="Z73" s="360"/>
    </row>
    <row r="74" spans="4:26">
      <c r="D74" s="496"/>
      <c r="E74" s="360"/>
      <c r="F74" s="360"/>
      <c r="G74" s="496"/>
      <c r="H74" s="360"/>
      <c r="I74" s="360"/>
      <c r="M74" s="496"/>
      <c r="N74" s="360"/>
      <c r="O74" s="360"/>
      <c r="P74" s="496"/>
      <c r="Q74" s="360"/>
      <c r="R74" s="360"/>
      <c r="S74" s="496"/>
      <c r="T74" s="360"/>
      <c r="U74" s="360"/>
      <c r="Y74" s="496"/>
      <c r="Z74" s="360"/>
    </row>
    <row r="75" spans="4:26">
      <c r="D75" s="496"/>
      <c r="E75" s="360"/>
      <c r="F75" s="360"/>
      <c r="G75" s="496"/>
      <c r="H75" s="360"/>
      <c r="I75" s="360"/>
      <c r="M75" s="496"/>
      <c r="N75" s="360"/>
      <c r="O75" s="360"/>
      <c r="P75" s="496"/>
      <c r="Q75" s="360"/>
      <c r="R75" s="360"/>
      <c r="S75" s="496"/>
      <c r="T75" s="360"/>
      <c r="U75" s="360"/>
      <c r="Y75" s="496"/>
      <c r="Z75" s="360"/>
    </row>
    <row r="76" spans="4:26">
      <c r="D76" s="496"/>
      <c r="E76" s="360"/>
      <c r="F76" s="360"/>
      <c r="G76" s="496"/>
      <c r="H76" s="360"/>
      <c r="I76" s="360"/>
      <c r="M76" s="496"/>
      <c r="N76" s="360"/>
      <c r="O76" s="360"/>
      <c r="P76" s="496"/>
      <c r="Q76" s="360"/>
      <c r="R76" s="360"/>
      <c r="S76" s="496"/>
      <c r="T76" s="360"/>
      <c r="U76" s="360"/>
      <c r="Y76" s="496"/>
      <c r="Z76" s="360"/>
    </row>
    <row r="77" spans="4:26">
      <c r="D77" s="496"/>
      <c r="E77" s="360"/>
      <c r="F77" s="360"/>
      <c r="G77" s="496"/>
      <c r="H77" s="360"/>
      <c r="I77" s="360"/>
      <c r="M77" s="496"/>
      <c r="N77" s="360"/>
      <c r="O77" s="360"/>
      <c r="P77" s="496"/>
      <c r="Q77" s="360"/>
      <c r="R77" s="360"/>
      <c r="S77" s="496"/>
      <c r="T77" s="360"/>
      <c r="U77" s="360"/>
      <c r="Y77" s="496"/>
      <c r="Z77" s="360"/>
    </row>
    <row r="78" spans="4:26">
      <c r="D78" s="496"/>
      <c r="E78" s="360"/>
      <c r="F78" s="360"/>
      <c r="G78" s="496"/>
      <c r="H78" s="360"/>
      <c r="I78" s="360"/>
      <c r="M78" s="496"/>
      <c r="N78" s="360"/>
      <c r="O78" s="360"/>
      <c r="P78" s="496"/>
      <c r="Q78" s="360"/>
      <c r="R78" s="360"/>
      <c r="S78" s="496"/>
      <c r="T78" s="360"/>
      <c r="U78" s="360"/>
      <c r="Y78" s="496"/>
      <c r="Z78" s="360"/>
    </row>
    <row r="79" spans="4:26">
      <c r="D79" s="496"/>
      <c r="E79" s="360"/>
      <c r="F79" s="360"/>
      <c r="G79" s="496"/>
      <c r="H79" s="360"/>
      <c r="I79" s="360"/>
      <c r="M79" s="496"/>
      <c r="N79" s="360"/>
      <c r="O79" s="360"/>
      <c r="P79" s="496"/>
      <c r="Q79" s="360"/>
      <c r="R79" s="360"/>
      <c r="S79" s="496"/>
      <c r="T79" s="360"/>
      <c r="U79" s="360"/>
      <c r="Y79" s="496"/>
      <c r="Z79" s="360"/>
    </row>
    <row r="80" spans="4:26">
      <c r="D80" s="496"/>
      <c r="E80" s="360"/>
      <c r="F80" s="360"/>
      <c r="G80" s="496"/>
      <c r="H80" s="360"/>
      <c r="I80" s="360"/>
      <c r="M80" s="496"/>
      <c r="N80" s="360"/>
      <c r="O80" s="360"/>
      <c r="P80" s="496"/>
      <c r="Q80" s="360"/>
      <c r="R80" s="360"/>
      <c r="S80" s="496"/>
      <c r="T80" s="360"/>
      <c r="U80" s="360"/>
      <c r="Y80" s="496"/>
      <c r="Z80" s="360"/>
    </row>
    <row r="81" spans="4:26">
      <c r="D81" s="496"/>
      <c r="E81" s="360"/>
      <c r="F81" s="360"/>
      <c r="G81" s="496"/>
      <c r="H81" s="360"/>
      <c r="I81" s="360"/>
      <c r="M81" s="496"/>
      <c r="N81" s="360"/>
      <c r="O81" s="360"/>
      <c r="P81" s="496"/>
      <c r="Q81" s="360"/>
      <c r="R81" s="360"/>
      <c r="S81" s="496"/>
      <c r="T81" s="360"/>
      <c r="U81" s="360"/>
      <c r="Y81" s="496"/>
      <c r="Z81" s="360"/>
    </row>
    <row r="82" spans="4:26">
      <c r="D82" s="496"/>
      <c r="E82" s="360"/>
      <c r="F82" s="360"/>
      <c r="G82" s="496"/>
      <c r="H82" s="360"/>
      <c r="I82" s="360"/>
      <c r="M82" s="496"/>
      <c r="N82" s="360"/>
      <c r="O82" s="360"/>
      <c r="P82" s="496"/>
      <c r="Q82" s="360"/>
      <c r="R82" s="360"/>
      <c r="S82" s="496"/>
      <c r="T82" s="360"/>
      <c r="U82" s="360"/>
      <c r="Y82" s="496"/>
      <c r="Z82" s="360"/>
    </row>
    <row r="83" spans="4:26">
      <c r="D83" s="496"/>
      <c r="E83" s="360"/>
      <c r="F83" s="360"/>
      <c r="G83" s="496"/>
      <c r="H83" s="360"/>
      <c r="I83" s="360"/>
      <c r="M83" s="496"/>
      <c r="N83" s="360"/>
      <c r="O83" s="360"/>
      <c r="P83" s="496"/>
      <c r="Q83" s="360"/>
      <c r="R83" s="360"/>
      <c r="S83" s="496"/>
      <c r="T83" s="360"/>
      <c r="U83" s="360"/>
      <c r="Y83" s="496"/>
      <c r="Z83" s="360"/>
    </row>
    <row r="84" spans="4:26">
      <c r="D84" s="496"/>
      <c r="E84" s="360"/>
      <c r="F84" s="360"/>
      <c r="G84" s="496"/>
      <c r="H84" s="360"/>
      <c r="I84" s="360"/>
    </row>
  </sheetData>
  <mergeCells count="6">
    <mergeCell ref="B50:AF50"/>
    <mergeCell ref="A1:AF1"/>
    <mergeCell ref="A2:AF2"/>
    <mergeCell ref="A3:AF3"/>
    <mergeCell ref="D4:Z4"/>
    <mergeCell ref="AC4:AF4"/>
  </mergeCells>
  <phoneticPr fontId="0" type="noConversion"/>
  <printOptions horizontalCentered="1"/>
  <pageMargins left="0.25" right="0.25" top="0.5" bottom="0.5" header="0.3" footer="0.3"/>
  <pageSetup scale="75" orientation="landscape" r:id="rId1"/>
  <headerFooter alignWithMargins="0">
    <oddFooter>&amp;R&amp;A</oddFooter>
  </headerFooter>
  <ignoredErrors>
    <ignoredError sqref="A50" numberStoredAsText="1"/>
  </ignoredErrors>
</worksheet>
</file>

<file path=xl/worksheets/sheet24.xml><?xml version="1.0" encoding="utf-8"?>
<worksheet xmlns="http://schemas.openxmlformats.org/spreadsheetml/2006/main" xmlns:r="http://schemas.openxmlformats.org/officeDocument/2006/relationships">
  <sheetPr>
    <pageSetUpPr fitToPage="1"/>
  </sheetPr>
  <dimension ref="A1:AH100"/>
  <sheetViews>
    <sheetView zoomScale="75" zoomScaleNormal="75" workbookViewId="0">
      <selection sqref="A1:AF1"/>
    </sheetView>
  </sheetViews>
  <sheetFormatPr defaultColWidth="11.44140625" defaultRowHeight="13.2"/>
  <cols>
    <col min="1" max="2" width="2.44140625" style="330" customWidth="1"/>
    <col min="3" max="3" width="49.109375" style="330" customWidth="1"/>
    <col min="4" max="4" width="2.44140625" style="497" customWidth="1"/>
    <col min="5" max="5" width="8.33203125" style="330" customWidth="1"/>
    <col min="6" max="6" width="2.44140625" style="330" customWidth="1"/>
    <col min="7" max="7" width="2.44140625" style="497" customWidth="1"/>
    <col min="8" max="8" width="8.33203125" style="330" customWidth="1"/>
    <col min="9" max="9" width="2.44140625" style="330" customWidth="1"/>
    <col min="10" max="10" width="2.44140625" style="497" customWidth="1"/>
    <col min="11" max="11" width="8.33203125" style="330" customWidth="1"/>
    <col min="12" max="12" width="2.44140625" style="330" customWidth="1"/>
    <col min="13" max="13" width="2.44140625" style="497" customWidth="1"/>
    <col min="14" max="14" width="8.44140625" style="330" customWidth="1"/>
    <col min="15" max="15" width="2.44140625" style="330" customWidth="1"/>
    <col min="16" max="16" width="2.44140625" style="497" customWidth="1"/>
    <col min="17" max="17" width="8.33203125" style="330" customWidth="1"/>
    <col min="18" max="18" width="2.44140625" style="330" customWidth="1"/>
    <col min="19" max="19" width="2.44140625" style="497" customWidth="1"/>
    <col min="20" max="20" width="8.33203125" style="330" customWidth="1"/>
    <col min="21" max="21" width="2.44140625" style="330" customWidth="1"/>
    <col min="22" max="22" width="2.44140625" style="497" customWidth="1"/>
    <col min="23" max="23" width="8.33203125" style="330" customWidth="1"/>
    <col min="24" max="24" width="2.44140625" style="330" customWidth="1"/>
    <col min="25" max="25" width="2.44140625" style="497" customWidth="1"/>
    <col min="26" max="26" width="8.33203125" style="330" customWidth="1"/>
    <col min="27" max="27" width="2.44140625" style="360" customWidth="1"/>
    <col min="28" max="28" width="2.44140625" style="497" customWidth="1"/>
    <col min="29" max="29" width="8.33203125" style="330" customWidth="1"/>
    <col min="30" max="30" width="2.44140625" style="330" customWidth="1"/>
    <col min="31" max="31" width="2.44140625" style="497" customWidth="1"/>
    <col min="32" max="32" width="8.33203125" style="330" customWidth="1"/>
    <col min="33" max="16384" width="11.44140625" style="330"/>
  </cols>
  <sheetData>
    <row r="1" spans="1:32">
      <c r="A1" s="982" t="s">
        <v>553</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row>
    <row r="2" spans="1:32">
      <c r="A2" s="982" t="s">
        <v>1117</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row>
    <row r="3" spans="1:32">
      <c r="A3" s="983"/>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row>
    <row r="4" spans="1:32">
      <c r="A4" s="336"/>
      <c r="B4" s="336"/>
      <c r="C4" s="333"/>
      <c r="D4" s="938" t="s">
        <v>556</v>
      </c>
      <c r="E4" s="938"/>
      <c r="F4" s="938"/>
      <c r="G4" s="938"/>
      <c r="H4" s="938"/>
      <c r="I4" s="938"/>
      <c r="J4" s="938"/>
      <c r="K4" s="938"/>
      <c r="L4" s="938"/>
      <c r="M4" s="938"/>
      <c r="N4" s="938"/>
      <c r="O4" s="938"/>
      <c r="P4" s="938"/>
      <c r="Q4" s="938"/>
      <c r="R4" s="938"/>
      <c r="S4" s="938"/>
      <c r="T4" s="938"/>
      <c r="U4" s="938"/>
      <c r="V4" s="938"/>
      <c r="W4" s="938"/>
      <c r="X4" s="938"/>
      <c r="Y4" s="938"/>
      <c r="Z4" s="938"/>
      <c r="AA4" s="6"/>
      <c r="AB4" s="496"/>
      <c r="AC4" s="984" t="s">
        <v>559</v>
      </c>
      <c r="AD4" s="984"/>
      <c r="AE4" s="984"/>
      <c r="AF4" s="984"/>
    </row>
    <row r="5" spans="1:32" ht="13.8" thickBot="1">
      <c r="A5" s="336"/>
      <c r="B5" s="336"/>
      <c r="C5" s="333"/>
      <c r="D5" s="463"/>
      <c r="E5" s="333"/>
      <c r="F5" s="333"/>
      <c r="G5" s="463"/>
      <c r="H5" s="333"/>
      <c r="I5" s="333"/>
      <c r="J5" s="463"/>
      <c r="K5" s="333"/>
      <c r="L5" s="333"/>
      <c r="M5" s="358"/>
      <c r="N5" s="334"/>
      <c r="O5" s="334"/>
      <c r="P5" s="463"/>
      <c r="Q5" s="333"/>
      <c r="R5" s="333"/>
      <c r="S5" s="463"/>
      <c r="T5" s="333"/>
      <c r="U5" s="333"/>
      <c r="V5" s="463"/>
      <c r="W5" s="333"/>
      <c r="X5" s="333"/>
      <c r="Y5" s="463"/>
      <c r="Z5" s="333"/>
      <c r="AA5" s="466"/>
      <c r="AB5" s="496"/>
      <c r="AC5" s="347"/>
      <c r="AD5" s="336"/>
      <c r="AE5" s="496"/>
      <c r="AF5" s="347"/>
    </row>
    <row r="6" spans="1:32">
      <c r="A6" s="336"/>
      <c r="B6" s="336"/>
      <c r="C6" s="333"/>
      <c r="D6" s="464"/>
      <c r="E6" s="8" t="s">
        <v>560</v>
      </c>
      <c r="F6" s="338"/>
      <c r="G6" s="465"/>
      <c r="H6" s="6" t="s">
        <v>561</v>
      </c>
      <c r="I6" s="466"/>
      <c r="J6" s="465"/>
      <c r="K6" s="6" t="s">
        <v>562</v>
      </c>
      <c r="L6" s="466"/>
      <c r="M6" s="465"/>
      <c r="N6" s="6" t="s">
        <v>563</v>
      </c>
      <c r="O6" s="466"/>
      <c r="P6" s="464"/>
      <c r="Q6" s="8" t="s">
        <v>560</v>
      </c>
      <c r="R6" s="338"/>
      <c r="S6" s="465"/>
      <c r="T6" s="6" t="s">
        <v>561</v>
      </c>
      <c r="U6" s="466"/>
      <c r="V6" s="465"/>
      <c r="W6" s="6" t="s">
        <v>562</v>
      </c>
      <c r="X6" s="466"/>
      <c r="Y6" s="6"/>
      <c r="Z6" s="6" t="s">
        <v>563</v>
      </c>
      <c r="AA6" s="6"/>
      <c r="AB6" s="496"/>
      <c r="AC6" s="6" t="s">
        <v>560</v>
      </c>
      <c r="AD6" s="347"/>
      <c r="AE6" s="496"/>
      <c r="AF6" s="6" t="s">
        <v>560</v>
      </c>
    </row>
    <row r="7" spans="1:32">
      <c r="A7" s="336" t="s">
        <v>633</v>
      </c>
      <c r="B7" s="336"/>
      <c r="C7" s="333"/>
      <c r="D7" s="467"/>
      <c r="E7" s="13">
        <v>2011</v>
      </c>
      <c r="F7" s="342"/>
      <c r="G7" s="465"/>
      <c r="H7" s="13">
        <v>2011</v>
      </c>
      <c r="I7" s="466"/>
      <c r="J7" s="465"/>
      <c r="K7" s="13">
        <v>2011</v>
      </c>
      <c r="L7" s="466"/>
      <c r="M7" s="465"/>
      <c r="N7" s="13">
        <v>2011</v>
      </c>
      <c r="O7" s="466"/>
      <c r="P7" s="467"/>
      <c r="Q7" s="13">
        <v>2010</v>
      </c>
      <c r="R7" s="342"/>
      <c r="S7" s="465"/>
      <c r="T7" s="13">
        <v>2010</v>
      </c>
      <c r="U7" s="466"/>
      <c r="V7" s="465"/>
      <c r="W7" s="13">
        <v>2010</v>
      </c>
      <c r="X7" s="466"/>
      <c r="Y7" s="6"/>
      <c r="Z7" s="13">
        <v>2010</v>
      </c>
      <c r="AA7" s="6"/>
      <c r="AB7" s="496"/>
      <c r="AC7" s="13">
        <v>2011</v>
      </c>
      <c r="AD7" s="336"/>
      <c r="AE7" s="360"/>
      <c r="AF7" s="13">
        <v>2010</v>
      </c>
    </row>
    <row r="8" spans="1:32" s="336" customFormat="1" ht="13.8">
      <c r="A8" s="469" t="s">
        <v>1118</v>
      </c>
      <c r="B8" s="469"/>
      <c r="C8" s="470"/>
      <c r="D8" s="354"/>
      <c r="E8" s="345"/>
      <c r="F8" s="346"/>
      <c r="G8" s="356"/>
      <c r="H8" s="345"/>
      <c r="I8" s="347"/>
      <c r="J8" s="356"/>
      <c r="K8" s="345"/>
      <c r="L8" s="347"/>
      <c r="M8" s="356"/>
      <c r="N8" s="345"/>
      <c r="O8" s="347"/>
      <c r="P8" s="354"/>
      <c r="Q8" s="345"/>
      <c r="R8" s="346"/>
      <c r="S8" s="356"/>
      <c r="T8" s="345"/>
      <c r="U8" s="347"/>
      <c r="V8" s="356"/>
      <c r="W8" s="345"/>
      <c r="X8" s="347"/>
      <c r="Y8" s="347"/>
      <c r="Z8" s="345"/>
      <c r="AA8" s="347"/>
      <c r="AB8" s="356"/>
      <c r="AC8" s="345"/>
      <c r="AE8" s="356"/>
      <c r="AF8" s="345"/>
    </row>
    <row r="9" spans="1:32" s="336" customFormat="1" ht="11.4">
      <c r="A9" s="472"/>
      <c r="B9" s="472" t="s">
        <v>1104</v>
      </c>
      <c r="C9" s="473"/>
      <c r="D9" s="354"/>
      <c r="E9" s="347"/>
      <c r="F9" s="346"/>
      <c r="G9" s="356"/>
      <c r="H9" s="347"/>
      <c r="I9" s="347"/>
      <c r="J9" s="356"/>
      <c r="K9" s="347"/>
      <c r="L9" s="347"/>
      <c r="M9" s="356"/>
      <c r="N9" s="347"/>
      <c r="O9" s="347"/>
      <c r="P9" s="354"/>
      <c r="Q9" s="347"/>
      <c r="R9" s="346"/>
      <c r="S9" s="356"/>
      <c r="T9" s="347"/>
      <c r="U9" s="347"/>
      <c r="V9" s="356"/>
      <c r="W9" s="347"/>
      <c r="X9" s="347"/>
      <c r="Y9" s="347"/>
      <c r="Z9" s="347"/>
      <c r="AA9" s="347"/>
      <c r="AB9" s="356"/>
      <c r="AE9" s="356"/>
    </row>
    <row r="10" spans="1:32" s="336" customFormat="1" ht="11.4">
      <c r="A10" s="473"/>
      <c r="B10" s="473"/>
      <c r="C10" s="472" t="s">
        <v>1007</v>
      </c>
      <c r="D10" s="354" t="s">
        <v>566</v>
      </c>
      <c r="E10" s="475">
        <v>3986</v>
      </c>
      <c r="F10" s="482"/>
      <c r="G10" s="356" t="s">
        <v>566</v>
      </c>
      <c r="H10" s="475">
        <v>4190</v>
      </c>
      <c r="I10" s="477"/>
      <c r="J10" s="356" t="s">
        <v>566</v>
      </c>
      <c r="K10" s="475">
        <v>4108</v>
      </c>
      <c r="L10" s="477"/>
      <c r="M10" s="356" t="s">
        <v>566</v>
      </c>
      <c r="N10" s="475">
        <v>4194</v>
      </c>
      <c r="O10" s="477"/>
      <c r="P10" s="354" t="s">
        <v>566</v>
      </c>
      <c r="Q10" s="475">
        <v>4046</v>
      </c>
      <c r="R10" s="482"/>
      <c r="S10" s="356" t="s">
        <v>566</v>
      </c>
      <c r="T10" s="475">
        <v>4251</v>
      </c>
      <c r="U10" s="477"/>
      <c r="V10" s="356" t="s">
        <v>566</v>
      </c>
      <c r="W10" s="475">
        <v>4168</v>
      </c>
      <c r="X10" s="477"/>
      <c r="Y10" s="475" t="s">
        <v>566</v>
      </c>
      <c r="Z10" s="475">
        <v>4260</v>
      </c>
      <c r="AA10" s="475"/>
      <c r="AB10" s="356" t="s">
        <v>566</v>
      </c>
      <c r="AC10" s="475">
        <v>16478</v>
      </c>
      <c r="AE10" s="356" t="s">
        <v>566</v>
      </c>
      <c r="AF10" s="475">
        <v>16725</v>
      </c>
    </row>
    <row r="11" spans="1:32" s="336" customFormat="1" ht="11.4">
      <c r="A11" s="473"/>
      <c r="B11" s="473"/>
      <c r="C11" s="472" t="s">
        <v>1015</v>
      </c>
      <c r="D11" s="354"/>
      <c r="E11" s="475">
        <v>147</v>
      </c>
      <c r="F11" s="482"/>
      <c r="G11" s="356"/>
      <c r="H11" s="475">
        <v>159</v>
      </c>
      <c r="I11" s="477"/>
      <c r="J11" s="356"/>
      <c r="K11" s="475">
        <v>154</v>
      </c>
      <c r="L11" s="477"/>
      <c r="M11" s="356"/>
      <c r="N11" s="475">
        <v>145</v>
      </c>
      <c r="O11" s="477"/>
      <c r="P11" s="354"/>
      <c r="Q11" s="475">
        <v>150</v>
      </c>
      <c r="R11" s="482"/>
      <c r="S11" s="356"/>
      <c r="T11" s="475">
        <v>167</v>
      </c>
      <c r="U11" s="477"/>
      <c r="V11" s="356"/>
      <c r="W11" s="475">
        <v>170</v>
      </c>
      <c r="X11" s="477"/>
      <c r="Y11" s="475"/>
      <c r="Z11" s="475">
        <v>163</v>
      </c>
      <c r="AA11" s="475"/>
      <c r="AB11" s="356"/>
      <c r="AC11" s="475">
        <v>605</v>
      </c>
      <c r="AE11" s="356"/>
      <c r="AF11" s="475">
        <v>650</v>
      </c>
    </row>
    <row r="12" spans="1:32" s="336" customFormat="1">
      <c r="A12" s="473"/>
      <c r="B12" s="473"/>
      <c r="C12" s="472" t="s">
        <v>1105</v>
      </c>
      <c r="D12" s="354"/>
      <c r="E12" s="478">
        <v>181</v>
      </c>
      <c r="F12" s="482"/>
      <c r="G12" s="356"/>
      <c r="H12" s="478">
        <v>0</v>
      </c>
      <c r="I12" s="477"/>
      <c r="J12" s="356"/>
      <c r="K12" s="478">
        <v>0</v>
      </c>
      <c r="L12" s="477"/>
      <c r="M12" s="356"/>
      <c r="N12" s="478">
        <v>0</v>
      </c>
      <c r="O12" s="477"/>
      <c r="P12" s="354"/>
      <c r="Q12" s="478">
        <v>0</v>
      </c>
      <c r="R12" s="482"/>
      <c r="S12" s="356"/>
      <c r="T12" s="478">
        <v>0</v>
      </c>
      <c r="U12" s="477"/>
      <c r="V12" s="356"/>
      <c r="W12" s="478">
        <v>0</v>
      </c>
      <c r="X12" s="477"/>
      <c r="Y12" s="475"/>
      <c r="Z12" s="478">
        <v>0</v>
      </c>
      <c r="AA12" s="475"/>
      <c r="AB12" s="356"/>
      <c r="AC12" s="478">
        <v>181</v>
      </c>
      <c r="AE12" s="356"/>
      <c r="AF12" s="478">
        <v>0</v>
      </c>
    </row>
    <row r="13" spans="1:32" s="336" customFormat="1" ht="11.4">
      <c r="A13" s="473"/>
      <c r="B13" s="473"/>
      <c r="C13" s="472"/>
      <c r="D13" s="354"/>
      <c r="E13" s="475">
        <v>4314</v>
      </c>
      <c r="F13" s="482"/>
      <c r="G13" s="356"/>
      <c r="H13" s="475">
        <v>4349</v>
      </c>
      <c r="I13" s="477"/>
      <c r="J13" s="356"/>
      <c r="K13" s="475">
        <v>4262</v>
      </c>
      <c r="L13" s="477"/>
      <c r="M13" s="356"/>
      <c r="N13" s="475">
        <v>4339</v>
      </c>
      <c r="O13" s="477"/>
      <c r="P13" s="354"/>
      <c r="Q13" s="475">
        <v>4196</v>
      </c>
      <c r="R13" s="482"/>
      <c r="S13" s="356"/>
      <c r="T13" s="475">
        <v>4418</v>
      </c>
      <c r="U13" s="477"/>
      <c r="V13" s="356"/>
      <c r="W13" s="475">
        <v>4338</v>
      </c>
      <c r="X13" s="477"/>
      <c r="Y13" s="475"/>
      <c r="Z13" s="475">
        <v>4423</v>
      </c>
      <c r="AA13" s="475"/>
      <c r="AB13" s="356"/>
      <c r="AC13" s="475">
        <v>17264</v>
      </c>
      <c r="AE13" s="356"/>
      <c r="AF13" s="475">
        <v>17375</v>
      </c>
    </row>
    <row r="14" spans="1:32" s="336" customFormat="1" ht="11.4">
      <c r="A14" s="472"/>
      <c r="B14" s="472" t="s">
        <v>1106</v>
      </c>
      <c r="C14" s="472"/>
      <c r="D14" s="354"/>
      <c r="E14" s="355"/>
      <c r="F14" s="482"/>
      <c r="G14" s="356"/>
      <c r="H14" s="355"/>
      <c r="I14" s="477"/>
      <c r="J14" s="356"/>
      <c r="K14" s="355"/>
      <c r="L14" s="477"/>
      <c r="M14" s="356"/>
      <c r="N14" s="355"/>
      <c r="O14" s="477"/>
      <c r="P14" s="354"/>
      <c r="Q14" s="355"/>
      <c r="R14" s="482"/>
      <c r="S14" s="356"/>
      <c r="T14" s="355"/>
      <c r="U14" s="477"/>
      <c r="V14" s="356"/>
      <c r="W14" s="355"/>
      <c r="X14" s="477"/>
      <c r="Y14" s="355"/>
      <c r="Z14" s="355"/>
      <c r="AA14" s="355"/>
      <c r="AB14" s="356"/>
      <c r="AC14" s="355"/>
      <c r="AE14" s="356"/>
      <c r="AF14" s="355"/>
    </row>
    <row r="15" spans="1:32" s="336" customFormat="1" ht="11.4">
      <c r="A15" s="472"/>
      <c r="B15" s="472"/>
      <c r="C15" s="472" t="s">
        <v>1007</v>
      </c>
      <c r="D15" s="354" t="s">
        <v>566</v>
      </c>
      <c r="E15" s="475">
        <v>4083</v>
      </c>
      <c r="F15" s="482"/>
      <c r="G15" s="356" t="s">
        <v>566</v>
      </c>
      <c r="H15" s="475">
        <v>4112</v>
      </c>
      <c r="I15" s="477"/>
      <c r="J15" s="356" t="s">
        <v>566</v>
      </c>
      <c r="K15" s="475">
        <v>4143</v>
      </c>
      <c r="L15" s="477"/>
      <c r="M15" s="356" t="s">
        <v>566</v>
      </c>
      <c r="N15" s="475">
        <v>4138</v>
      </c>
      <c r="O15" s="475"/>
      <c r="P15" s="354" t="s">
        <v>566</v>
      </c>
      <c r="Q15" s="475">
        <v>4157</v>
      </c>
      <c r="R15" s="482"/>
      <c r="S15" s="356" t="s">
        <v>566</v>
      </c>
      <c r="T15" s="475">
        <v>4183</v>
      </c>
      <c r="U15" s="477"/>
      <c r="V15" s="356" t="s">
        <v>566</v>
      </c>
      <c r="W15" s="475">
        <v>4197</v>
      </c>
      <c r="X15" s="477"/>
      <c r="Y15" s="355" t="s">
        <v>566</v>
      </c>
      <c r="Z15" s="475">
        <v>4173</v>
      </c>
      <c r="AA15" s="355"/>
      <c r="AB15" s="356" t="s">
        <v>566</v>
      </c>
      <c r="AC15" s="355">
        <v>16476</v>
      </c>
      <c r="AE15" s="356" t="s">
        <v>566</v>
      </c>
      <c r="AF15" s="355">
        <v>16710</v>
      </c>
    </row>
    <row r="16" spans="1:32" s="336" customFormat="1" ht="11.4">
      <c r="A16" s="473"/>
      <c r="B16" s="473"/>
      <c r="C16" s="472" t="s">
        <v>1015</v>
      </c>
      <c r="D16" s="354"/>
      <c r="E16" s="475">
        <v>151</v>
      </c>
      <c r="F16" s="482"/>
      <c r="G16" s="356"/>
      <c r="H16" s="475">
        <v>154</v>
      </c>
      <c r="I16" s="477"/>
      <c r="J16" s="356"/>
      <c r="K16" s="475">
        <v>156</v>
      </c>
      <c r="L16" s="477"/>
      <c r="M16" s="356"/>
      <c r="N16" s="475">
        <v>161</v>
      </c>
      <c r="O16" s="477"/>
      <c r="P16" s="354"/>
      <c r="Q16" s="475">
        <v>165</v>
      </c>
      <c r="R16" s="482"/>
      <c r="S16" s="356"/>
      <c r="T16" s="475">
        <v>175</v>
      </c>
      <c r="U16" s="477"/>
      <c r="V16" s="356"/>
      <c r="W16" s="475">
        <v>187</v>
      </c>
      <c r="X16" s="477"/>
      <c r="Y16" s="475"/>
      <c r="Z16" s="475">
        <v>198</v>
      </c>
      <c r="AA16" s="475"/>
      <c r="AB16" s="356"/>
      <c r="AC16" s="475">
        <v>622</v>
      </c>
      <c r="AE16" s="356"/>
      <c r="AF16" s="475">
        <v>725</v>
      </c>
    </row>
    <row r="17" spans="1:32" s="336" customFormat="1">
      <c r="A17" s="473"/>
      <c r="B17" s="473"/>
      <c r="C17" s="472" t="s">
        <v>1105</v>
      </c>
      <c r="D17" s="354"/>
      <c r="E17" s="478">
        <v>201</v>
      </c>
      <c r="F17" s="482"/>
      <c r="G17" s="356"/>
      <c r="H17" s="478">
        <v>0</v>
      </c>
      <c r="I17" s="477"/>
      <c r="J17" s="356"/>
      <c r="K17" s="478">
        <v>0</v>
      </c>
      <c r="L17" s="477"/>
      <c r="M17" s="356"/>
      <c r="N17" s="478">
        <v>0</v>
      </c>
      <c r="O17" s="477"/>
      <c r="P17" s="354"/>
      <c r="Q17" s="478">
        <v>0</v>
      </c>
      <c r="R17" s="482"/>
      <c r="S17" s="356"/>
      <c r="T17" s="478">
        <v>0</v>
      </c>
      <c r="U17" s="477"/>
      <c r="V17" s="356"/>
      <c r="W17" s="478">
        <v>0</v>
      </c>
      <c r="X17" s="477"/>
      <c r="Y17" s="475"/>
      <c r="Z17" s="478">
        <v>0</v>
      </c>
      <c r="AA17" s="475"/>
      <c r="AB17" s="356"/>
      <c r="AC17" s="478">
        <v>201</v>
      </c>
      <c r="AE17" s="356"/>
      <c r="AF17" s="478">
        <v>0</v>
      </c>
    </row>
    <row r="18" spans="1:32" s="336" customFormat="1" ht="11.4">
      <c r="A18" s="472"/>
      <c r="B18" s="472"/>
      <c r="C18" s="472"/>
      <c r="D18" s="354"/>
      <c r="E18" s="475">
        <v>4435</v>
      </c>
      <c r="F18" s="482"/>
      <c r="G18" s="356"/>
      <c r="H18" s="475">
        <v>4266</v>
      </c>
      <c r="I18" s="477"/>
      <c r="J18" s="356"/>
      <c r="K18" s="475">
        <v>4299</v>
      </c>
      <c r="L18" s="477"/>
      <c r="M18" s="356"/>
      <c r="N18" s="475">
        <v>4299</v>
      </c>
      <c r="O18" s="477"/>
      <c r="P18" s="354"/>
      <c r="Q18" s="475">
        <v>4322</v>
      </c>
      <c r="R18" s="482"/>
      <c r="S18" s="356"/>
      <c r="T18" s="475">
        <v>4358</v>
      </c>
      <c r="U18" s="477"/>
      <c r="V18" s="356"/>
      <c r="W18" s="475">
        <v>4384</v>
      </c>
      <c r="X18" s="477"/>
      <c r="Y18" s="355"/>
      <c r="Z18" s="475">
        <v>4371</v>
      </c>
      <c r="AA18" s="355"/>
      <c r="AB18" s="356"/>
      <c r="AC18" s="475">
        <v>17299</v>
      </c>
      <c r="AE18" s="356"/>
      <c r="AF18" s="475">
        <v>17435</v>
      </c>
    </row>
    <row r="19" spans="1:32" s="336" customFormat="1" ht="11.4">
      <c r="A19" s="472"/>
      <c r="B19" s="472" t="s">
        <v>1027</v>
      </c>
      <c r="C19" s="472"/>
      <c r="D19" s="354"/>
      <c r="E19" s="475"/>
      <c r="F19" s="482"/>
      <c r="G19" s="356"/>
      <c r="H19" s="475"/>
      <c r="I19" s="477"/>
      <c r="J19" s="356"/>
      <c r="K19" s="475"/>
      <c r="L19" s="477"/>
      <c r="M19" s="356"/>
      <c r="N19" s="475"/>
      <c r="O19" s="477"/>
      <c r="P19" s="354"/>
      <c r="Q19" s="475"/>
      <c r="R19" s="482"/>
      <c r="S19" s="356"/>
      <c r="T19" s="475"/>
      <c r="U19" s="477"/>
      <c r="V19" s="356"/>
      <c r="W19" s="475"/>
      <c r="X19" s="477"/>
      <c r="Y19" s="475"/>
      <c r="Z19" s="475"/>
      <c r="AA19" s="475"/>
      <c r="AB19" s="356"/>
      <c r="AC19" s="475"/>
      <c r="AE19" s="356"/>
      <c r="AF19" s="475"/>
    </row>
    <row r="20" spans="1:32" s="336" customFormat="1" ht="11.4">
      <c r="A20" s="472"/>
      <c r="B20" s="472"/>
      <c r="C20" s="472" t="s">
        <v>1007</v>
      </c>
      <c r="D20" s="354" t="s">
        <v>566</v>
      </c>
      <c r="E20" s="475">
        <v>2823</v>
      </c>
      <c r="F20" s="482"/>
      <c r="G20" s="356" t="s">
        <v>566</v>
      </c>
      <c r="H20" s="475">
        <v>2824</v>
      </c>
      <c r="I20" s="477"/>
      <c r="J20" s="356" t="s">
        <v>566</v>
      </c>
      <c r="K20" s="475">
        <v>3024</v>
      </c>
      <c r="L20" s="477"/>
      <c r="M20" s="356" t="s">
        <v>566</v>
      </c>
      <c r="N20" s="475">
        <v>2896</v>
      </c>
      <c r="O20" s="477"/>
      <c r="P20" s="354" t="s">
        <v>566</v>
      </c>
      <c r="Q20" s="475">
        <v>3091</v>
      </c>
      <c r="R20" s="482"/>
      <c r="S20" s="356" t="s">
        <v>566</v>
      </c>
      <c r="T20" s="475">
        <v>2860</v>
      </c>
      <c r="U20" s="477"/>
      <c r="V20" s="356" t="s">
        <v>566</v>
      </c>
      <c r="W20" s="475">
        <v>2940</v>
      </c>
      <c r="X20" s="477"/>
      <c r="Y20" s="355" t="s">
        <v>566</v>
      </c>
      <c r="Z20" s="475">
        <v>2897</v>
      </c>
      <c r="AA20" s="355"/>
      <c r="AB20" s="356" t="s">
        <v>566</v>
      </c>
      <c r="AC20" s="355">
        <v>11567</v>
      </c>
      <c r="AE20" s="356" t="s">
        <v>566</v>
      </c>
      <c r="AF20" s="355">
        <v>11788</v>
      </c>
    </row>
    <row r="21" spans="1:32" s="336" customFormat="1" ht="11.4">
      <c r="A21" s="473"/>
      <c r="B21" s="473"/>
      <c r="C21" s="472" t="s">
        <v>1015</v>
      </c>
      <c r="D21" s="354"/>
      <c r="E21" s="475">
        <v>129</v>
      </c>
      <c r="F21" s="482"/>
      <c r="G21" s="356"/>
      <c r="H21" s="475">
        <v>136</v>
      </c>
      <c r="I21" s="477"/>
      <c r="J21" s="356"/>
      <c r="K21" s="475">
        <v>123</v>
      </c>
      <c r="L21" s="477"/>
      <c r="M21" s="356"/>
      <c r="N21" s="475">
        <v>122</v>
      </c>
      <c r="O21" s="477"/>
      <c r="P21" s="354"/>
      <c r="Q21" s="475">
        <v>126</v>
      </c>
      <c r="R21" s="482"/>
      <c r="S21" s="356"/>
      <c r="T21" s="475">
        <v>133</v>
      </c>
      <c r="U21" s="477"/>
      <c r="V21" s="356"/>
      <c r="W21" s="475">
        <v>137</v>
      </c>
      <c r="X21" s="477"/>
      <c r="Y21" s="475"/>
      <c r="Z21" s="475">
        <v>153</v>
      </c>
      <c r="AA21" s="475"/>
      <c r="AB21" s="356"/>
      <c r="AC21" s="475">
        <v>510</v>
      </c>
      <c r="AE21" s="356"/>
      <c r="AF21" s="475">
        <v>549</v>
      </c>
    </row>
    <row r="22" spans="1:32" s="336" customFormat="1">
      <c r="A22" s="473"/>
      <c r="B22" s="473"/>
      <c r="C22" s="472" t="s">
        <v>1105</v>
      </c>
      <c r="D22" s="354"/>
      <c r="E22" s="478">
        <v>157</v>
      </c>
      <c r="F22" s="482"/>
      <c r="G22" s="356"/>
      <c r="H22" s="478">
        <v>0</v>
      </c>
      <c r="I22" s="477"/>
      <c r="J22" s="356"/>
      <c r="K22" s="478">
        <v>0</v>
      </c>
      <c r="L22" s="477"/>
      <c r="M22" s="356"/>
      <c r="N22" s="478">
        <v>0</v>
      </c>
      <c r="O22" s="477"/>
      <c r="P22" s="354"/>
      <c r="Q22" s="478">
        <v>0</v>
      </c>
      <c r="R22" s="482"/>
      <c r="S22" s="356"/>
      <c r="T22" s="478">
        <v>0</v>
      </c>
      <c r="U22" s="477"/>
      <c r="V22" s="356"/>
      <c r="W22" s="478">
        <v>0</v>
      </c>
      <c r="X22" s="477"/>
      <c r="Y22" s="475"/>
      <c r="Z22" s="478">
        <v>0</v>
      </c>
      <c r="AA22" s="475"/>
      <c r="AB22" s="356"/>
      <c r="AC22" s="478">
        <v>157</v>
      </c>
      <c r="AE22" s="356"/>
      <c r="AF22" s="478">
        <v>0</v>
      </c>
    </row>
    <row r="23" spans="1:32" s="336" customFormat="1" ht="11.4">
      <c r="A23" s="473"/>
      <c r="B23" s="473"/>
      <c r="C23" s="472"/>
      <c r="D23" s="354"/>
      <c r="E23" s="475">
        <v>3109</v>
      </c>
      <c r="F23" s="482"/>
      <c r="G23" s="356"/>
      <c r="H23" s="475">
        <v>2960</v>
      </c>
      <c r="I23" s="477"/>
      <c r="J23" s="356"/>
      <c r="K23" s="475">
        <v>3147</v>
      </c>
      <c r="L23" s="477"/>
      <c r="M23" s="356"/>
      <c r="N23" s="475">
        <v>3018</v>
      </c>
      <c r="O23" s="477"/>
      <c r="P23" s="354"/>
      <c r="Q23" s="475">
        <v>3217</v>
      </c>
      <c r="R23" s="482"/>
      <c r="S23" s="356"/>
      <c r="T23" s="475">
        <v>2993</v>
      </c>
      <c r="U23" s="477"/>
      <c r="V23" s="356"/>
      <c r="W23" s="475">
        <v>3077</v>
      </c>
      <c r="X23" s="477"/>
      <c r="Y23" s="355"/>
      <c r="Z23" s="475">
        <v>3050</v>
      </c>
      <c r="AA23" s="355"/>
      <c r="AB23" s="356"/>
      <c r="AC23" s="475">
        <v>12234</v>
      </c>
      <c r="AE23" s="356"/>
      <c r="AF23" s="475">
        <v>12337</v>
      </c>
    </row>
    <row r="24" spans="1:32" s="336" customFormat="1" ht="11.4">
      <c r="A24" s="473"/>
      <c r="B24" s="472" t="s">
        <v>1029</v>
      </c>
      <c r="C24" s="472"/>
      <c r="D24" s="354"/>
      <c r="E24" s="355"/>
      <c r="F24" s="482"/>
      <c r="G24" s="356"/>
      <c r="H24" s="355"/>
      <c r="I24" s="477"/>
      <c r="J24" s="356"/>
      <c r="K24" s="355"/>
      <c r="L24" s="477"/>
      <c r="M24" s="356"/>
      <c r="N24" s="355"/>
      <c r="O24" s="477"/>
      <c r="P24" s="354"/>
      <c r="Q24" s="355"/>
      <c r="R24" s="482"/>
      <c r="S24" s="356"/>
      <c r="T24" s="355"/>
      <c r="U24" s="477"/>
      <c r="V24" s="356"/>
      <c r="W24" s="355"/>
      <c r="X24" s="477"/>
      <c r="Y24" s="355"/>
      <c r="Z24" s="355"/>
      <c r="AA24" s="355"/>
      <c r="AB24" s="356"/>
      <c r="AC24" s="355"/>
      <c r="AE24" s="356"/>
      <c r="AF24" s="355"/>
    </row>
    <row r="25" spans="1:32" s="336" customFormat="1" ht="11.4">
      <c r="A25" s="473"/>
      <c r="B25" s="472"/>
      <c r="C25" s="472" t="s">
        <v>1007</v>
      </c>
      <c r="D25" s="354" t="s">
        <v>566</v>
      </c>
      <c r="E25" s="475">
        <v>1057</v>
      </c>
      <c r="F25" s="482"/>
      <c r="G25" s="356" t="s">
        <v>566</v>
      </c>
      <c r="H25" s="475">
        <v>1023</v>
      </c>
      <c r="I25" s="477"/>
      <c r="J25" s="356" t="s">
        <v>566</v>
      </c>
      <c r="K25" s="475">
        <v>1034</v>
      </c>
      <c r="L25" s="477"/>
      <c r="M25" s="356" t="s">
        <v>566</v>
      </c>
      <c r="N25" s="475">
        <v>1022</v>
      </c>
      <c r="O25" s="477"/>
      <c r="P25" s="354" t="s">
        <v>566</v>
      </c>
      <c r="Q25" s="475">
        <v>1028</v>
      </c>
      <c r="R25" s="482"/>
      <c r="S25" s="356" t="s">
        <v>566</v>
      </c>
      <c r="T25" s="475">
        <v>1031</v>
      </c>
      <c r="U25" s="477"/>
      <c r="V25" s="356" t="s">
        <v>566</v>
      </c>
      <c r="W25" s="475">
        <v>1029</v>
      </c>
      <c r="X25" s="477"/>
      <c r="Y25" s="355" t="s">
        <v>566</v>
      </c>
      <c r="Z25" s="475">
        <v>1041</v>
      </c>
      <c r="AA25" s="355"/>
      <c r="AB25" s="356" t="s">
        <v>566</v>
      </c>
      <c r="AC25" s="355">
        <v>4136</v>
      </c>
      <c r="AE25" s="356" t="s">
        <v>566</v>
      </c>
      <c r="AF25" s="355">
        <v>4129</v>
      </c>
    </row>
    <row r="26" spans="1:32" s="336" customFormat="1" ht="11.4">
      <c r="A26" s="473"/>
      <c r="B26" s="473"/>
      <c r="C26" s="472" t="s">
        <v>1015</v>
      </c>
      <c r="D26" s="354"/>
      <c r="E26" s="475">
        <v>44</v>
      </c>
      <c r="F26" s="482"/>
      <c r="G26" s="356"/>
      <c r="H26" s="475">
        <v>45</v>
      </c>
      <c r="I26" s="477"/>
      <c r="J26" s="356"/>
      <c r="K26" s="475">
        <v>44</v>
      </c>
      <c r="L26" s="477"/>
      <c r="M26" s="356"/>
      <c r="N26" s="475">
        <v>46</v>
      </c>
      <c r="O26" s="477"/>
      <c r="P26" s="354"/>
      <c r="Q26" s="475">
        <v>47</v>
      </c>
      <c r="R26" s="482"/>
      <c r="S26" s="356"/>
      <c r="T26" s="475">
        <v>53</v>
      </c>
      <c r="U26" s="477"/>
      <c r="V26" s="356"/>
      <c r="W26" s="475">
        <v>51</v>
      </c>
      <c r="X26" s="477"/>
      <c r="Y26" s="475"/>
      <c r="Z26" s="475">
        <v>52</v>
      </c>
      <c r="AA26" s="475"/>
      <c r="AB26" s="356"/>
      <c r="AC26" s="475">
        <v>179</v>
      </c>
      <c r="AE26" s="356"/>
      <c r="AF26" s="475">
        <v>203</v>
      </c>
    </row>
    <row r="27" spans="1:32" s="336" customFormat="1">
      <c r="A27" s="473"/>
      <c r="B27" s="473"/>
      <c r="C27" s="472" t="s">
        <v>1105</v>
      </c>
      <c r="D27" s="354"/>
      <c r="E27" s="478">
        <v>81</v>
      </c>
      <c r="F27" s="482"/>
      <c r="G27" s="356"/>
      <c r="H27" s="478">
        <v>0</v>
      </c>
      <c r="I27" s="477"/>
      <c r="J27" s="356"/>
      <c r="K27" s="478">
        <v>0</v>
      </c>
      <c r="L27" s="477"/>
      <c r="M27" s="356"/>
      <c r="N27" s="478">
        <v>0</v>
      </c>
      <c r="O27" s="477"/>
      <c r="P27" s="354"/>
      <c r="Q27" s="478">
        <v>0</v>
      </c>
      <c r="R27" s="482"/>
      <c r="S27" s="356"/>
      <c r="T27" s="478">
        <v>0</v>
      </c>
      <c r="U27" s="477"/>
      <c r="V27" s="356"/>
      <c r="W27" s="478">
        <v>0</v>
      </c>
      <c r="X27" s="477"/>
      <c r="Y27" s="475"/>
      <c r="Z27" s="478">
        <v>0</v>
      </c>
      <c r="AA27" s="475"/>
      <c r="AB27" s="356"/>
      <c r="AC27" s="478">
        <v>81</v>
      </c>
      <c r="AE27" s="356"/>
      <c r="AF27" s="478">
        <v>0</v>
      </c>
    </row>
    <row r="28" spans="1:32" s="336" customFormat="1" ht="11.4">
      <c r="A28" s="473"/>
      <c r="B28" s="473"/>
      <c r="C28" s="472"/>
      <c r="D28" s="354"/>
      <c r="E28" s="475">
        <v>1182</v>
      </c>
      <c r="F28" s="482"/>
      <c r="G28" s="356"/>
      <c r="H28" s="475">
        <v>1068</v>
      </c>
      <c r="I28" s="477"/>
      <c r="J28" s="356"/>
      <c r="K28" s="475">
        <v>1078</v>
      </c>
      <c r="L28" s="477"/>
      <c r="M28" s="356"/>
      <c r="N28" s="475">
        <v>1068</v>
      </c>
      <c r="O28" s="477"/>
      <c r="P28" s="354"/>
      <c r="Q28" s="475">
        <v>1075</v>
      </c>
      <c r="R28" s="482"/>
      <c r="S28" s="356"/>
      <c r="T28" s="475">
        <v>1084</v>
      </c>
      <c r="U28" s="477"/>
      <c r="V28" s="356"/>
      <c r="W28" s="475">
        <v>1080</v>
      </c>
      <c r="X28" s="477"/>
      <c r="Y28" s="355"/>
      <c r="Z28" s="475">
        <v>1093</v>
      </c>
      <c r="AA28" s="355"/>
      <c r="AB28" s="356"/>
      <c r="AC28" s="475">
        <v>4396</v>
      </c>
      <c r="AE28" s="356"/>
      <c r="AF28" s="475">
        <v>4332</v>
      </c>
    </row>
    <row r="29" spans="1:32" s="336" customFormat="1" ht="11.4">
      <c r="A29" s="473" t="s">
        <v>892</v>
      </c>
      <c r="B29" s="473" t="s">
        <v>1107</v>
      </c>
      <c r="C29" s="472"/>
      <c r="D29" s="354"/>
      <c r="E29" s="355"/>
      <c r="F29" s="476"/>
      <c r="G29" s="356"/>
      <c r="H29" s="355"/>
      <c r="I29" s="355"/>
      <c r="J29" s="356"/>
      <c r="K29" s="355"/>
      <c r="L29" s="355"/>
      <c r="M29" s="356"/>
      <c r="N29" s="355"/>
      <c r="O29" s="355"/>
      <c r="P29" s="354"/>
      <c r="Q29" s="355"/>
      <c r="R29" s="476"/>
      <c r="S29" s="356"/>
      <c r="T29" s="355"/>
      <c r="U29" s="355"/>
      <c r="V29" s="356"/>
      <c r="W29" s="355"/>
      <c r="X29" s="355"/>
      <c r="Y29" s="477"/>
      <c r="Z29" s="355"/>
      <c r="AA29" s="477"/>
      <c r="AB29" s="356"/>
      <c r="AC29" s="355"/>
      <c r="AE29" s="356"/>
      <c r="AF29" s="355"/>
    </row>
    <row r="30" spans="1:32" s="336" customFormat="1" ht="11.4">
      <c r="A30" s="473"/>
      <c r="B30" s="473"/>
      <c r="C30" s="472" t="s">
        <v>1007</v>
      </c>
      <c r="D30" s="354" t="s">
        <v>566</v>
      </c>
      <c r="E30" s="475">
        <v>203</v>
      </c>
      <c r="F30" s="476"/>
      <c r="G30" s="356" t="s">
        <v>566</v>
      </c>
      <c r="H30" s="475">
        <v>265</v>
      </c>
      <c r="I30" s="475"/>
      <c r="J30" s="356" t="s">
        <v>566</v>
      </c>
      <c r="K30" s="475">
        <v>85</v>
      </c>
      <c r="L30" s="475"/>
      <c r="M30" s="356" t="s">
        <v>566</v>
      </c>
      <c r="N30" s="475">
        <v>220</v>
      </c>
      <c r="O30" s="475"/>
      <c r="P30" s="354" t="s">
        <v>566</v>
      </c>
      <c r="Q30" s="475">
        <v>38</v>
      </c>
      <c r="R30" s="476"/>
      <c r="S30" s="356" t="s">
        <v>566</v>
      </c>
      <c r="T30" s="475">
        <v>292</v>
      </c>
      <c r="U30" s="475"/>
      <c r="V30" s="356" t="s">
        <v>566</v>
      </c>
      <c r="W30" s="475">
        <v>228</v>
      </c>
      <c r="X30" s="475"/>
      <c r="Y30" s="479" t="s">
        <v>566</v>
      </c>
      <c r="Z30" s="475">
        <v>235</v>
      </c>
      <c r="AA30" s="477"/>
      <c r="AB30" s="356" t="s">
        <v>566</v>
      </c>
      <c r="AC30" s="475">
        <v>773</v>
      </c>
      <c r="AE30" s="356" t="s">
        <v>566</v>
      </c>
      <c r="AF30" s="475">
        <v>793</v>
      </c>
    </row>
    <row r="31" spans="1:32" s="336" customFormat="1" ht="11.4">
      <c r="A31" s="473"/>
      <c r="B31" s="473"/>
      <c r="C31" s="472" t="s">
        <v>1015</v>
      </c>
      <c r="D31" s="354"/>
      <c r="E31" s="475">
        <v>-22</v>
      </c>
      <c r="F31" s="482"/>
      <c r="G31" s="356"/>
      <c r="H31" s="475">
        <v>-27</v>
      </c>
      <c r="I31" s="477"/>
      <c r="J31" s="356"/>
      <c r="K31" s="475">
        <v>-11</v>
      </c>
      <c r="L31" s="477"/>
      <c r="M31" s="356"/>
      <c r="N31" s="475">
        <v>-7</v>
      </c>
      <c r="O31" s="477"/>
      <c r="P31" s="354"/>
      <c r="Q31" s="475">
        <v>-8</v>
      </c>
      <c r="R31" s="482"/>
      <c r="S31" s="356"/>
      <c r="T31" s="475">
        <v>-11</v>
      </c>
      <c r="U31" s="477"/>
      <c r="V31" s="356"/>
      <c r="W31" s="475">
        <v>-1</v>
      </c>
      <c r="X31" s="477"/>
      <c r="Y31" s="475"/>
      <c r="Z31" s="475">
        <v>-7</v>
      </c>
      <c r="AA31" s="475"/>
      <c r="AB31" s="356"/>
      <c r="AC31" s="475">
        <v>-67</v>
      </c>
      <c r="AE31" s="356"/>
      <c r="AF31" s="475">
        <v>-27</v>
      </c>
    </row>
    <row r="32" spans="1:32" s="336" customFormat="1">
      <c r="A32" s="473"/>
      <c r="B32" s="473"/>
      <c r="C32" s="472" t="s">
        <v>1105</v>
      </c>
      <c r="D32" s="354"/>
      <c r="E32" s="478">
        <v>-37</v>
      </c>
      <c r="F32" s="482"/>
      <c r="G32" s="356"/>
      <c r="H32" s="478">
        <v>0</v>
      </c>
      <c r="I32" s="477"/>
      <c r="J32" s="356"/>
      <c r="K32" s="478">
        <v>0</v>
      </c>
      <c r="L32" s="477"/>
      <c r="M32" s="356"/>
      <c r="N32" s="478">
        <v>0</v>
      </c>
      <c r="O32" s="477"/>
      <c r="P32" s="354"/>
      <c r="Q32" s="478">
        <v>0</v>
      </c>
      <c r="R32" s="482"/>
      <c r="S32" s="356"/>
      <c r="T32" s="478">
        <v>0</v>
      </c>
      <c r="U32" s="477"/>
      <c r="V32" s="356"/>
      <c r="W32" s="478">
        <v>0</v>
      </c>
      <c r="X32" s="477"/>
      <c r="Y32" s="475"/>
      <c r="Z32" s="478">
        <v>0</v>
      </c>
      <c r="AA32" s="475"/>
      <c r="AB32" s="356"/>
      <c r="AC32" s="478">
        <v>-37</v>
      </c>
      <c r="AE32" s="356"/>
      <c r="AF32" s="478">
        <v>0</v>
      </c>
    </row>
    <row r="33" spans="1:33" s="336" customFormat="1" ht="11.4">
      <c r="A33" s="473"/>
      <c r="B33" s="473"/>
      <c r="C33" s="472"/>
      <c r="D33" s="354"/>
      <c r="E33" s="475">
        <v>144</v>
      </c>
      <c r="F33" s="476"/>
      <c r="G33" s="356"/>
      <c r="H33" s="475">
        <v>238</v>
      </c>
      <c r="I33" s="355"/>
      <c r="J33" s="356"/>
      <c r="K33" s="475">
        <v>74</v>
      </c>
      <c r="L33" s="355"/>
      <c r="M33" s="356"/>
      <c r="N33" s="475">
        <v>213</v>
      </c>
      <c r="O33" s="355"/>
      <c r="P33" s="354"/>
      <c r="Q33" s="475">
        <v>30</v>
      </c>
      <c r="R33" s="476"/>
      <c r="S33" s="356"/>
      <c r="T33" s="475">
        <v>281</v>
      </c>
      <c r="U33" s="355"/>
      <c r="V33" s="356"/>
      <c r="W33" s="475">
        <v>227</v>
      </c>
      <c r="X33" s="355"/>
      <c r="Y33" s="477"/>
      <c r="Z33" s="475">
        <v>228</v>
      </c>
      <c r="AA33" s="477"/>
      <c r="AB33" s="356"/>
      <c r="AC33" s="475">
        <v>669</v>
      </c>
      <c r="AE33" s="356"/>
      <c r="AF33" s="475">
        <v>766</v>
      </c>
    </row>
    <row r="34" spans="1:33" s="336" customFormat="1" ht="11.4">
      <c r="A34" s="472"/>
      <c r="B34" s="472" t="s">
        <v>998</v>
      </c>
      <c r="C34" s="472"/>
      <c r="D34" s="354"/>
      <c r="E34" s="475"/>
      <c r="F34" s="482"/>
      <c r="G34" s="356"/>
      <c r="H34" s="475"/>
      <c r="I34" s="477"/>
      <c r="J34" s="356"/>
      <c r="K34" s="475"/>
      <c r="L34" s="477"/>
      <c r="M34" s="356"/>
      <c r="N34" s="475"/>
      <c r="O34" s="477"/>
      <c r="P34" s="354"/>
      <c r="Q34" s="475"/>
      <c r="R34" s="482"/>
      <c r="S34" s="356"/>
      <c r="T34" s="475"/>
      <c r="U34" s="477"/>
      <c r="V34" s="356"/>
      <c r="W34" s="475"/>
      <c r="X34" s="477"/>
      <c r="Y34" s="475"/>
      <c r="Z34" s="475"/>
      <c r="AA34" s="475"/>
      <c r="AB34" s="356"/>
      <c r="AC34" s="475"/>
      <c r="AE34" s="356"/>
      <c r="AF34" s="475"/>
    </row>
    <row r="35" spans="1:33" s="336" customFormat="1" ht="11.4">
      <c r="A35" s="472"/>
      <c r="B35" s="472"/>
      <c r="C35" s="472" t="s">
        <v>1007</v>
      </c>
      <c r="D35" s="354"/>
      <c r="E35" s="479">
        <v>69.140337986774441</v>
      </c>
      <c r="F35" s="482"/>
      <c r="G35" s="356"/>
      <c r="H35" s="479">
        <v>68.677042801556425</v>
      </c>
      <c r="I35" s="477"/>
      <c r="J35" s="356"/>
      <c r="K35" s="479">
        <v>72.99058653149892</v>
      </c>
      <c r="L35" s="477"/>
      <c r="M35" s="356"/>
      <c r="N35" s="479">
        <v>69.985500241662635</v>
      </c>
      <c r="O35" s="477"/>
      <c r="P35" s="354"/>
      <c r="Q35" s="479">
        <v>74.356507096463801</v>
      </c>
      <c r="R35" s="482"/>
      <c r="S35" s="356"/>
      <c r="T35" s="479">
        <v>68.371981831221603</v>
      </c>
      <c r="U35" s="477"/>
      <c r="V35" s="356"/>
      <c r="W35" s="479">
        <v>70.050035739814149</v>
      </c>
      <c r="X35" s="477"/>
      <c r="Y35" s="479"/>
      <c r="Z35" s="479">
        <v>69.422477833692781</v>
      </c>
      <c r="AA35" s="479"/>
      <c r="AB35" s="356"/>
      <c r="AC35" s="479">
        <v>70.20514688031075</v>
      </c>
      <c r="AE35" s="356"/>
      <c r="AF35" s="479">
        <v>70.644584081388388</v>
      </c>
    </row>
    <row r="36" spans="1:33" s="336" customFormat="1" ht="11.4">
      <c r="A36" s="472"/>
      <c r="B36" s="472"/>
      <c r="C36" s="472" t="s">
        <v>1015</v>
      </c>
      <c r="D36" s="354"/>
      <c r="E36" s="479">
        <v>85.430463576158942</v>
      </c>
      <c r="F36" s="482"/>
      <c r="G36" s="356"/>
      <c r="H36" s="479">
        <v>88.311688311688314</v>
      </c>
      <c r="I36" s="477"/>
      <c r="J36" s="356"/>
      <c r="K36" s="479">
        <v>78.946153846153834</v>
      </c>
      <c r="L36" s="477"/>
      <c r="M36" s="356"/>
      <c r="N36" s="479">
        <v>75.776397515527947</v>
      </c>
      <c r="O36" s="477"/>
      <c r="P36" s="354"/>
      <c r="Q36" s="479">
        <v>76.26363636363638</v>
      </c>
      <c r="R36" s="482"/>
      <c r="S36" s="356"/>
      <c r="T36" s="479">
        <v>76</v>
      </c>
      <c r="U36" s="477"/>
      <c r="V36" s="356"/>
      <c r="W36" s="479">
        <v>73.162032085561506</v>
      </c>
      <c r="X36" s="477"/>
      <c r="Y36" s="479"/>
      <c r="Z36" s="479">
        <v>77.272727272727266</v>
      </c>
      <c r="AA36" s="479"/>
      <c r="AB36" s="356"/>
      <c r="AC36" s="479">
        <v>81.9935691318328</v>
      </c>
      <c r="AE36" s="356"/>
      <c r="AF36" s="479">
        <v>75.724137931034491</v>
      </c>
    </row>
    <row r="37" spans="1:33" s="336" customFormat="1">
      <c r="A37" s="472"/>
      <c r="B37" s="472"/>
      <c r="C37" s="472" t="s">
        <v>1105</v>
      </c>
      <c r="D37" s="354"/>
      <c r="E37" s="479">
        <v>78.109452736318403</v>
      </c>
      <c r="F37" s="482"/>
      <c r="G37" s="356"/>
      <c r="H37" s="479">
        <v>0</v>
      </c>
      <c r="I37" s="477"/>
      <c r="J37" s="356"/>
      <c r="K37" s="479">
        <v>0</v>
      </c>
      <c r="L37" s="477"/>
      <c r="M37" s="356"/>
      <c r="N37" s="479">
        <v>0</v>
      </c>
      <c r="O37" s="477"/>
      <c r="P37" s="354"/>
      <c r="Q37" s="479">
        <v>0</v>
      </c>
      <c r="R37" s="482"/>
      <c r="S37" s="356"/>
      <c r="T37" s="479">
        <v>0</v>
      </c>
      <c r="U37" s="477"/>
      <c r="V37" s="356"/>
      <c r="W37" s="479">
        <v>0</v>
      </c>
      <c r="X37" s="477"/>
      <c r="Y37" s="479"/>
      <c r="Z37" s="479">
        <v>0</v>
      </c>
      <c r="AA37" s="479"/>
      <c r="AB37" s="356"/>
      <c r="AC37" s="479">
        <v>78.109452736318403</v>
      </c>
      <c r="AE37" s="356"/>
      <c r="AF37" s="479">
        <v>0</v>
      </c>
    </row>
    <row r="38" spans="1:33" s="336" customFormat="1" ht="11.4">
      <c r="A38" s="472"/>
      <c r="B38" s="472"/>
      <c r="C38" s="472" t="s">
        <v>1108</v>
      </c>
      <c r="D38" s="354"/>
      <c r="E38" s="479">
        <v>70.101465614430666</v>
      </c>
      <c r="F38" s="482"/>
      <c r="G38" s="356"/>
      <c r="H38" s="479">
        <v>69.385841537740262</v>
      </c>
      <c r="I38" s="477"/>
      <c r="J38" s="356"/>
      <c r="K38" s="479">
        <v>73.203070481507325</v>
      </c>
      <c r="L38" s="477"/>
      <c r="M38" s="356"/>
      <c r="N38" s="479">
        <v>70.202372644801116</v>
      </c>
      <c r="O38" s="477"/>
      <c r="P38" s="354"/>
      <c r="Q38" s="479">
        <v>74.533132808884773</v>
      </c>
      <c r="R38" s="482"/>
      <c r="S38" s="356"/>
      <c r="T38" s="479">
        <v>68.678292794860027</v>
      </c>
      <c r="U38" s="477"/>
      <c r="V38" s="356"/>
      <c r="W38" s="479">
        <v>70.18704379562044</v>
      </c>
      <c r="X38" s="477"/>
      <c r="Y38" s="479"/>
      <c r="Z38" s="479">
        <v>69.778082818576976</v>
      </c>
      <c r="AA38" s="479"/>
      <c r="AB38" s="356"/>
      <c r="AC38" s="479">
        <v>70.720850916237936</v>
      </c>
      <c r="AE38" s="356"/>
      <c r="AF38" s="479">
        <v>70.75996558646402</v>
      </c>
      <c r="AG38" s="511"/>
    </row>
    <row r="39" spans="1:33" s="336" customFormat="1" ht="11.4">
      <c r="A39" s="472"/>
      <c r="B39" s="472" t="s">
        <v>999</v>
      </c>
      <c r="C39" s="472"/>
      <c r="D39" s="354"/>
      <c r="E39" s="479"/>
      <c r="F39" s="482"/>
      <c r="G39" s="356"/>
      <c r="H39" s="355"/>
      <c r="I39" s="477"/>
      <c r="J39" s="356"/>
      <c r="K39" s="355"/>
      <c r="L39" s="477"/>
      <c r="M39" s="356"/>
      <c r="N39" s="355"/>
      <c r="O39" s="477"/>
      <c r="P39" s="354"/>
      <c r="Q39" s="479"/>
      <c r="R39" s="482"/>
      <c r="S39" s="356"/>
      <c r="T39" s="355"/>
      <c r="U39" s="477"/>
      <c r="V39" s="356"/>
      <c r="W39" s="355"/>
      <c r="X39" s="477"/>
      <c r="Y39" s="475"/>
      <c r="Z39" s="355"/>
      <c r="AA39" s="475"/>
      <c r="AB39" s="356"/>
      <c r="AC39" s="355"/>
      <c r="AE39" s="356"/>
      <c r="AF39" s="355"/>
    </row>
    <row r="40" spans="1:33" s="336" customFormat="1" ht="11.4">
      <c r="A40" s="472"/>
      <c r="B40" s="472"/>
      <c r="C40" s="472" t="s">
        <v>1007</v>
      </c>
      <c r="D40" s="498"/>
      <c r="E40" s="479">
        <v>25.887827577761453</v>
      </c>
      <c r="F40" s="482"/>
      <c r="G40" s="492"/>
      <c r="H40" s="479">
        <v>24.8784046692607</v>
      </c>
      <c r="I40" s="477"/>
      <c r="J40" s="492"/>
      <c r="K40" s="479">
        <v>24.857760077238716</v>
      </c>
      <c r="L40" s="477"/>
      <c r="M40" s="492"/>
      <c r="N40" s="479">
        <v>24.697921701304978</v>
      </c>
      <c r="O40" s="477"/>
      <c r="P40" s="498"/>
      <c r="Q40" s="479">
        <v>24.729372143372625</v>
      </c>
      <c r="R40" s="482"/>
      <c r="S40" s="492"/>
      <c r="T40" s="479">
        <v>24.647382261534784</v>
      </c>
      <c r="U40" s="477"/>
      <c r="V40" s="492"/>
      <c r="W40" s="479">
        <v>24.517512508934953</v>
      </c>
      <c r="X40" s="477"/>
      <c r="Y40" s="479"/>
      <c r="Z40" s="479">
        <v>25.046081955427749</v>
      </c>
      <c r="AA40" s="479"/>
      <c r="AB40" s="356"/>
      <c r="AC40" s="479">
        <v>25.103180383588246</v>
      </c>
      <c r="AE40" s="356"/>
      <c r="AF40" s="479">
        <v>24.709754637941352</v>
      </c>
    </row>
    <row r="41" spans="1:33" s="336" customFormat="1" ht="11.4">
      <c r="A41" s="472"/>
      <c r="B41" s="472"/>
      <c r="C41" s="472" t="s">
        <v>1015</v>
      </c>
      <c r="D41" s="498"/>
      <c r="E41" s="479">
        <v>29.23907284768212</v>
      </c>
      <c r="F41" s="482"/>
      <c r="G41" s="492"/>
      <c r="H41" s="479">
        <v>29.220779220779221</v>
      </c>
      <c r="I41" s="477"/>
      <c r="J41" s="492"/>
      <c r="K41" s="479">
        <v>28.205128205128204</v>
      </c>
      <c r="L41" s="477"/>
      <c r="M41" s="492"/>
      <c r="N41" s="479">
        <v>28.471428571428568</v>
      </c>
      <c r="O41" s="477"/>
      <c r="P41" s="498"/>
      <c r="Q41" s="479">
        <v>28.484848484848484</v>
      </c>
      <c r="R41" s="482"/>
      <c r="S41" s="492"/>
      <c r="T41" s="479">
        <v>30.285714285714288</v>
      </c>
      <c r="U41" s="477"/>
      <c r="V41" s="492"/>
      <c r="W41" s="479">
        <v>27.27272727272727</v>
      </c>
      <c r="X41" s="477"/>
      <c r="Y41" s="479"/>
      <c r="Z41" s="479">
        <v>26.162626262626265</v>
      </c>
      <c r="AA41" s="479"/>
      <c r="AB41" s="356"/>
      <c r="AC41" s="479">
        <v>28.778135048231512</v>
      </c>
      <c r="AE41" s="356"/>
      <c r="AF41" s="499">
        <v>28</v>
      </c>
    </row>
    <row r="42" spans="1:33" s="336" customFormat="1">
      <c r="A42" s="472"/>
      <c r="B42" s="472"/>
      <c r="C42" s="472" t="s">
        <v>1105</v>
      </c>
      <c r="D42" s="498"/>
      <c r="E42" s="479">
        <v>40.298507462686565</v>
      </c>
      <c r="F42" s="482"/>
      <c r="G42" s="492"/>
      <c r="H42" s="479">
        <v>0</v>
      </c>
      <c r="I42" s="477"/>
      <c r="J42" s="492"/>
      <c r="K42" s="479">
        <v>0</v>
      </c>
      <c r="L42" s="477"/>
      <c r="M42" s="492"/>
      <c r="N42" s="479">
        <v>0</v>
      </c>
      <c r="O42" s="477"/>
      <c r="P42" s="498"/>
      <c r="Q42" s="479">
        <v>0</v>
      </c>
      <c r="R42" s="482"/>
      <c r="S42" s="492"/>
      <c r="T42" s="479">
        <v>0</v>
      </c>
      <c r="U42" s="477"/>
      <c r="V42" s="492"/>
      <c r="W42" s="479">
        <v>0</v>
      </c>
      <c r="X42" s="477"/>
      <c r="Y42" s="479"/>
      <c r="Z42" s="479">
        <v>0</v>
      </c>
      <c r="AA42" s="479"/>
      <c r="AB42" s="356"/>
      <c r="AC42" s="479">
        <v>40.298507462686565</v>
      </c>
      <c r="AE42" s="356"/>
      <c r="AF42" s="499">
        <v>0</v>
      </c>
    </row>
    <row r="43" spans="1:33" s="336" customFormat="1" ht="11.4">
      <c r="A43" s="472"/>
      <c r="B43" s="472"/>
      <c r="C43" s="472" t="s">
        <v>1108</v>
      </c>
      <c r="D43" s="498"/>
      <c r="E43" s="479">
        <v>26.65163472378805</v>
      </c>
      <c r="F43" s="482"/>
      <c r="G43" s="492"/>
      <c r="H43" s="479">
        <v>25.035161744022506</v>
      </c>
      <c r="I43" s="477"/>
      <c r="J43" s="492"/>
      <c r="K43" s="479">
        <v>25.075598976506164</v>
      </c>
      <c r="L43" s="477"/>
      <c r="M43" s="492"/>
      <c r="N43" s="479">
        <v>24.842986741102582</v>
      </c>
      <c r="O43" s="477"/>
      <c r="P43" s="498"/>
      <c r="Q43" s="479">
        <v>24.772744099953723</v>
      </c>
      <c r="R43" s="482"/>
      <c r="S43" s="492"/>
      <c r="T43" s="479">
        <v>24.873795318953647</v>
      </c>
      <c r="U43" s="477"/>
      <c r="V43" s="492"/>
      <c r="W43" s="479">
        <v>24.635036496350367</v>
      </c>
      <c r="X43" s="477"/>
      <c r="Y43" s="479"/>
      <c r="Z43" s="479">
        <v>25.005719514985131</v>
      </c>
      <c r="AA43" s="479"/>
      <c r="AB43" s="356"/>
      <c r="AC43" s="479">
        <v>25.411873518700499</v>
      </c>
      <c r="AE43" s="356"/>
      <c r="AF43" s="479">
        <v>24.846572985374245</v>
      </c>
      <c r="AG43" s="512"/>
    </row>
    <row r="44" spans="1:33" s="336" customFormat="1" ht="11.4">
      <c r="A44" s="472"/>
      <c r="B44" s="472" t="s">
        <v>1000</v>
      </c>
      <c r="C44" s="353"/>
      <c r="D44" s="354"/>
      <c r="E44" s="355"/>
      <c r="F44" s="482"/>
      <c r="G44" s="356"/>
      <c r="H44" s="355"/>
      <c r="I44" s="477"/>
      <c r="J44" s="356"/>
      <c r="K44" s="355"/>
      <c r="L44" s="477"/>
      <c r="M44" s="356"/>
      <c r="N44" s="355"/>
      <c r="O44" s="477"/>
      <c r="P44" s="354"/>
      <c r="Q44" s="355"/>
      <c r="R44" s="482"/>
      <c r="S44" s="356"/>
      <c r="T44" s="355"/>
      <c r="U44" s="477"/>
      <c r="V44" s="356"/>
      <c r="W44" s="355"/>
      <c r="X44" s="477"/>
      <c r="Y44" s="355"/>
      <c r="Z44" s="355"/>
      <c r="AA44" s="355"/>
      <c r="AB44" s="356"/>
      <c r="AC44" s="355"/>
      <c r="AE44" s="356"/>
      <c r="AF44" s="355"/>
    </row>
    <row r="45" spans="1:33" s="336" customFormat="1" ht="11.4">
      <c r="A45" s="472"/>
      <c r="B45" s="472"/>
      <c r="C45" s="472" t="s">
        <v>1007</v>
      </c>
      <c r="D45" s="354"/>
      <c r="E45" s="479">
        <v>95.028165564535882</v>
      </c>
      <c r="F45" s="482"/>
      <c r="G45" s="356"/>
      <c r="H45" s="479">
        <v>93.555447470817114</v>
      </c>
      <c r="I45" s="477"/>
      <c r="J45" s="356"/>
      <c r="K45" s="479">
        <v>97.948346608737623</v>
      </c>
      <c r="L45" s="477"/>
      <c r="M45" s="356"/>
      <c r="N45" s="479">
        <v>94.683421942967612</v>
      </c>
      <c r="O45" s="477"/>
      <c r="P45" s="354"/>
      <c r="Q45" s="479">
        <v>99.085879239836416</v>
      </c>
      <c r="R45" s="482"/>
      <c r="S45" s="356"/>
      <c r="T45" s="479">
        <v>93.019364092756391</v>
      </c>
      <c r="U45" s="477"/>
      <c r="V45" s="356"/>
      <c r="W45" s="479">
        <v>94.567548248749105</v>
      </c>
      <c r="X45" s="477"/>
      <c r="Y45" s="479"/>
      <c r="Z45" s="479">
        <v>94.368559789120525</v>
      </c>
      <c r="AA45" s="479"/>
      <c r="AB45" s="356"/>
      <c r="AC45" s="479">
        <v>95.308327263899002</v>
      </c>
      <c r="AE45" s="356"/>
      <c r="AF45" s="479">
        <v>95.254338719329752</v>
      </c>
    </row>
    <row r="46" spans="1:33" s="336" customFormat="1" ht="11.4">
      <c r="A46" s="472"/>
      <c r="B46" s="472"/>
      <c r="C46" s="472" t="s">
        <v>1015</v>
      </c>
      <c r="D46" s="354"/>
      <c r="E46" s="479">
        <v>114.56953642384107</v>
      </c>
      <c r="F46" s="482"/>
      <c r="G46" s="356"/>
      <c r="H46" s="479">
        <v>117.53246753246754</v>
      </c>
      <c r="I46" s="477"/>
      <c r="J46" s="356"/>
      <c r="K46" s="479">
        <v>107.05128205128204</v>
      </c>
      <c r="L46" s="477"/>
      <c r="M46" s="356"/>
      <c r="N46" s="479">
        <v>104.34782608695652</v>
      </c>
      <c r="O46" s="477"/>
      <c r="P46" s="354"/>
      <c r="Q46" s="479">
        <v>104.84848484848486</v>
      </c>
      <c r="R46" s="482"/>
      <c r="S46" s="356"/>
      <c r="T46" s="479">
        <v>106.28571428571429</v>
      </c>
      <c r="U46" s="477"/>
      <c r="V46" s="356"/>
      <c r="W46" s="479">
        <v>100.53475935828877</v>
      </c>
      <c r="X46" s="477"/>
      <c r="Y46" s="479"/>
      <c r="Z46" s="479">
        <v>103.53535353535352</v>
      </c>
      <c r="AA46" s="479"/>
      <c r="AB46" s="356"/>
      <c r="AC46" s="479">
        <v>110.7717041800643</v>
      </c>
      <c r="AE46" s="356"/>
      <c r="AF46" s="479">
        <v>103.72413793103448</v>
      </c>
    </row>
    <row r="47" spans="1:33" s="336" customFormat="1">
      <c r="A47" s="472"/>
      <c r="B47" s="472"/>
      <c r="C47" s="472" t="s">
        <v>1105</v>
      </c>
      <c r="D47" s="354"/>
      <c r="E47" s="479">
        <v>118.40796019900498</v>
      </c>
      <c r="F47" s="482"/>
      <c r="G47" s="356"/>
      <c r="H47" s="479">
        <v>0</v>
      </c>
      <c r="I47" s="477"/>
      <c r="J47" s="356"/>
      <c r="K47" s="479">
        <v>0</v>
      </c>
      <c r="L47" s="477"/>
      <c r="M47" s="356"/>
      <c r="N47" s="479">
        <v>0</v>
      </c>
      <c r="O47" s="477"/>
      <c r="P47" s="354"/>
      <c r="Q47" s="479">
        <v>0</v>
      </c>
      <c r="R47" s="482"/>
      <c r="S47" s="356"/>
      <c r="T47" s="479">
        <v>0</v>
      </c>
      <c r="U47" s="477"/>
      <c r="V47" s="356"/>
      <c r="W47" s="479">
        <v>0</v>
      </c>
      <c r="X47" s="477"/>
      <c r="Y47" s="479"/>
      <c r="Z47" s="479">
        <v>0</v>
      </c>
      <c r="AA47" s="479"/>
      <c r="AB47" s="356"/>
      <c r="AC47" s="479">
        <v>118.40796019900498</v>
      </c>
      <c r="AE47" s="356"/>
      <c r="AF47" s="479">
        <v>0</v>
      </c>
    </row>
    <row r="48" spans="1:33" s="336" customFormat="1" ht="11.4">
      <c r="A48" s="473"/>
      <c r="B48" s="473"/>
      <c r="C48" s="472" t="s">
        <v>1108</v>
      </c>
      <c r="D48" s="354"/>
      <c r="E48" s="479">
        <v>96.753100338218715</v>
      </c>
      <c r="F48" s="482"/>
      <c r="G48" s="356"/>
      <c r="H48" s="479">
        <v>94.421003281762779</v>
      </c>
      <c r="I48" s="477"/>
      <c r="J48" s="356"/>
      <c r="K48" s="479">
        <v>98.278669458013496</v>
      </c>
      <c r="L48" s="477"/>
      <c r="M48" s="356"/>
      <c r="N48" s="479">
        <v>95.045359385903694</v>
      </c>
      <c r="O48" s="477"/>
      <c r="P48" s="354"/>
      <c r="Q48" s="479">
        <v>99.305876908838499</v>
      </c>
      <c r="R48" s="482"/>
      <c r="S48" s="356"/>
      <c r="T48" s="479">
        <v>93.552088113813682</v>
      </c>
      <c r="U48" s="477"/>
      <c r="V48" s="356"/>
      <c r="W48" s="479">
        <v>94.822080291970806</v>
      </c>
      <c r="X48" s="477"/>
      <c r="Y48" s="479"/>
      <c r="Z48" s="479">
        <v>94.783802333562122</v>
      </c>
      <c r="AA48" s="479"/>
      <c r="AB48" s="356"/>
      <c r="AC48" s="479">
        <v>96.132724434938439</v>
      </c>
      <c r="AE48" s="356"/>
      <c r="AF48" s="479">
        <v>95.606538571838257</v>
      </c>
    </row>
    <row r="49" spans="1:34" s="336" customFormat="1" ht="11.4">
      <c r="A49" s="472"/>
      <c r="B49" s="472" t="s">
        <v>1109</v>
      </c>
      <c r="C49" s="481"/>
      <c r="D49" s="354"/>
      <c r="E49" s="355"/>
      <c r="F49" s="482"/>
      <c r="G49" s="356"/>
      <c r="H49" s="355"/>
      <c r="I49" s="477"/>
      <c r="J49" s="356"/>
      <c r="K49" s="355"/>
      <c r="L49" s="477"/>
      <c r="M49" s="356"/>
      <c r="N49" s="355"/>
      <c r="O49" s="477"/>
      <c r="P49" s="354"/>
      <c r="Q49" s="355"/>
      <c r="R49" s="482"/>
      <c r="S49" s="356"/>
      <c r="T49" s="355"/>
      <c r="U49" s="477"/>
      <c r="V49" s="356"/>
      <c r="W49" s="355"/>
      <c r="X49" s="477"/>
      <c r="Y49" s="355"/>
      <c r="Z49" s="355"/>
      <c r="AA49" s="355"/>
      <c r="AB49" s="356"/>
      <c r="AC49" s="355"/>
      <c r="AE49" s="356"/>
      <c r="AF49" s="355"/>
    </row>
    <row r="50" spans="1:34" s="336" customFormat="1" ht="11.4">
      <c r="A50" s="472"/>
      <c r="B50" s="472"/>
      <c r="C50" s="472" t="s">
        <v>1007</v>
      </c>
      <c r="D50" s="354"/>
      <c r="E50" s="479">
        <v>0.19593436198873376</v>
      </c>
      <c r="F50" s="482"/>
      <c r="G50" s="356"/>
      <c r="H50" s="479">
        <v>2.7480544747081712</v>
      </c>
      <c r="I50" s="477"/>
      <c r="J50" s="356"/>
      <c r="K50" s="479">
        <v>6.5652908520395847</v>
      </c>
      <c r="L50" s="477"/>
      <c r="M50" s="356"/>
      <c r="N50" s="479">
        <v>0.4</v>
      </c>
      <c r="O50" s="477"/>
      <c r="P50" s="354"/>
      <c r="Q50" s="479">
        <v>0.8</v>
      </c>
      <c r="R50" s="482"/>
      <c r="S50" s="356"/>
      <c r="T50" s="479">
        <v>0.4</v>
      </c>
      <c r="U50" s="477"/>
      <c r="V50" s="356"/>
      <c r="W50" s="479">
        <v>1.9</v>
      </c>
      <c r="X50" s="477"/>
      <c r="Y50" s="479"/>
      <c r="Z50" s="479">
        <v>0.7</v>
      </c>
      <c r="AA50" s="479"/>
      <c r="AB50" s="356"/>
      <c r="AC50" s="479">
        <v>2.5</v>
      </c>
      <c r="AE50" s="356"/>
      <c r="AF50" s="479">
        <v>0.9</v>
      </c>
    </row>
    <row r="51" spans="1:34" s="336" customFormat="1" ht="11.4">
      <c r="A51" s="472"/>
      <c r="B51" s="472"/>
      <c r="C51" s="472" t="s">
        <v>1015</v>
      </c>
      <c r="D51" s="354"/>
      <c r="E51" s="479">
        <v>0.66225165562913912</v>
      </c>
      <c r="F51" s="482"/>
      <c r="G51" s="356"/>
      <c r="H51" s="479">
        <v>3.2467532467532463</v>
      </c>
      <c r="I51" s="477"/>
      <c r="J51" s="356"/>
      <c r="K51" s="479">
        <v>3.2051282051282048</v>
      </c>
      <c r="L51" s="477"/>
      <c r="M51" s="356"/>
      <c r="N51" s="479">
        <v>0</v>
      </c>
      <c r="O51" s="477"/>
      <c r="P51" s="354"/>
      <c r="Q51" s="479">
        <v>1.2</v>
      </c>
      <c r="R51" s="482"/>
      <c r="S51" s="356"/>
      <c r="T51" s="479">
        <v>0.6</v>
      </c>
      <c r="U51" s="477"/>
      <c r="V51" s="356"/>
      <c r="W51" s="479">
        <v>0.5</v>
      </c>
      <c r="X51" s="477"/>
      <c r="Y51" s="479"/>
      <c r="Z51" s="479">
        <v>1</v>
      </c>
      <c r="AA51" s="479"/>
      <c r="AB51" s="356"/>
      <c r="AC51" s="479">
        <v>1.8</v>
      </c>
      <c r="AE51" s="356"/>
      <c r="AF51" s="479">
        <v>0.8</v>
      </c>
    </row>
    <row r="52" spans="1:34" s="336" customFormat="1">
      <c r="A52" s="472"/>
      <c r="B52" s="472"/>
      <c r="C52" s="472" t="s">
        <v>1105</v>
      </c>
      <c r="D52" s="354"/>
      <c r="E52" s="479">
        <v>0</v>
      </c>
      <c r="F52" s="482"/>
      <c r="G52" s="356"/>
      <c r="H52" s="479">
        <v>0</v>
      </c>
      <c r="I52" s="477"/>
      <c r="J52" s="356"/>
      <c r="K52" s="479">
        <v>0</v>
      </c>
      <c r="L52" s="477"/>
      <c r="M52" s="356"/>
      <c r="N52" s="479">
        <v>0</v>
      </c>
      <c r="O52" s="477"/>
      <c r="P52" s="354"/>
      <c r="Q52" s="479">
        <v>0</v>
      </c>
      <c r="R52" s="482"/>
      <c r="S52" s="356"/>
      <c r="T52" s="479">
        <v>0</v>
      </c>
      <c r="U52" s="477"/>
      <c r="V52" s="356"/>
      <c r="W52" s="479">
        <v>0</v>
      </c>
      <c r="X52" s="477"/>
      <c r="Y52" s="479"/>
      <c r="Z52" s="479">
        <v>0</v>
      </c>
      <c r="AA52" s="479"/>
      <c r="AB52" s="356"/>
      <c r="AC52" s="479">
        <v>0</v>
      </c>
      <c r="AE52" s="356"/>
      <c r="AF52" s="479">
        <v>0</v>
      </c>
    </row>
    <row r="53" spans="1:34" s="336" customFormat="1" ht="11.4">
      <c r="A53" s="472"/>
      <c r="B53" s="472" t="s">
        <v>96</v>
      </c>
      <c r="C53" s="472"/>
      <c r="D53" s="354"/>
      <c r="E53" s="479"/>
      <c r="F53" s="482"/>
      <c r="G53" s="356"/>
      <c r="H53" s="479"/>
      <c r="I53" s="477"/>
      <c r="J53" s="356"/>
      <c r="K53" s="479"/>
      <c r="L53" s="477"/>
      <c r="M53" s="356"/>
      <c r="N53" s="479"/>
      <c r="O53" s="477"/>
      <c r="P53" s="354"/>
      <c r="Q53" s="479"/>
      <c r="R53" s="482"/>
      <c r="S53" s="356"/>
      <c r="T53" s="479"/>
      <c r="U53" s="477"/>
      <c r="V53" s="356"/>
      <c r="W53" s="479"/>
      <c r="X53" s="477"/>
      <c r="Y53" s="479"/>
      <c r="Z53" s="479"/>
      <c r="AA53" s="479"/>
      <c r="AB53" s="356"/>
      <c r="AC53" s="479"/>
      <c r="AE53" s="356"/>
      <c r="AF53" s="479"/>
    </row>
    <row r="54" spans="1:34" s="336" customFormat="1" ht="11.4">
      <c r="A54" s="472"/>
      <c r="B54" s="472"/>
      <c r="C54" s="472" t="s">
        <v>1007</v>
      </c>
      <c r="D54" s="354"/>
      <c r="E54" s="479">
        <v>-3.3</v>
      </c>
      <c r="F54" s="482"/>
      <c r="G54" s="356"/>
      <c r="H54" s="479">
        <v>-3.5505836575875485</v>
      </c>
      <c r="I54" s="477"/>
      <c r="J54" s="356"/>
      <c r="K54" s="479">
        <v>-2.1</v>
      </c>
      <c r="L54" s="477"/>
      <c r="M54" s="356"/>
      <c r="N54" s="479">
        <v>-0.6</v>
      </c>
      <c r="O54" s="477"/>
      <c r="P54" s="354"/>
      <c r="Q54" s="479">
        <v>-1.2</v>
      </c>
      <c r="R54" s="482"/>
      <c r="S54" s="356"/>
      <c r="T54" s="479">
        <v>-0.9</v>
      </c>
      <c r="U54" s="477"/>
      <c r="V54" s="356"/>
      <c r="W54" s="479">
        <v>-2.1</v>
      </c>
      <c r="X54" s="477"/>
      <c r="Y54" s="479"/>
      <c r="Z54" s="479">
        <v>-0.1</v>
      </c>
      <c r="AA54" s="479"/>
      <c r="AB54" s="356"/>
      <c r="AC54" s="479">
        <v>-2.4</v>
      </c>
      <c r="AE54" s="356"/>
      <c r="AF54" s="479">
        <v>-1.1000000000000001</v>
      </c>
    </row>
    <row r="55" spans="1:34" s="336" customFormat="1" ht="12" customHeight="1">
      <c r="A55" s="472"/>
      <c r="B55" s="472"/>
      <c r="C55" s="472" t="s">
        <v>1015</v>
      </c>
      <c r="D55" s="354"/>
      <c r="E55" s="479">
        <v>0</v>
      </c>
      <c r="F55" s="482"/>
      <c r="G55" s="356"/>
      <c r="H55" s="479">
        <v>6.4935064935064926</v>
      </c>
      <c r="I55" s="477"/>
      <c r="J55" s="356"/>
      <c r="K55" s="479">
        <v>-0.6</v>
      </c>
      <c r="L55" s="477"/>
      <c r="M55" s="356"/>
      <c r="N55" s="479">
        <v>3.1</v>
      </c>
      <c r="O55" s="477"/>
      <c r="P55" s="354"/>
      <c r="Q55" s="479">
        <v>-6.1</v>
      </c>
      <c r="R55" s="482"/>
      <c r="S55" s="356"/>
      <c r="T55" s="479">
        <v>-1.7</v>
      </c>
      <c r="U55" s="477"/>
      <c r="V55" s="356"/>
      <c r="W55" s="479">
        <v>1.6</v>
      </c>
      <c r="X55" s="477"/>
      <c r="Y55" s="479"/>
      <c r="Z55" s="479">
        <v>5.0999999999999996</v>
      </c>
      <c r="AA55" s="479"/>
      <c r="AB55" s="356"/>
      <c r="AC55" s="479">
        <v>2.2999999999999998</v>
      </c>
      <c r="AE55" s="356"/>
      <c r="AF55" s="479">
        <v>0</v>
      </c>
    </row>
    <row r="56" spans="1:34" s="336" customFormat="1">
      <c r="A56" s="472"/>
      <c r="B56" s="472"/>
      <c r="C56" s="472" t="s">
        <v>1105</v>
      </c>
      <c r="D56" s="354"/>
      <c r="E56" s="479">
        <v>0</v>
      </c>
      <c r="F56" s="482"/>
      <c r="G56" s="356"/>
      <c r="H56" s="479">
        <v>0</v>
      </c>
      <c r="I56" s="477"/>
      <c r="J56" s="356"/>
      <c r="K56" s="479">
        <v>0</v>
      </c>
      <c r="L56" s="477"/>
      <c r="M56" s="356"/>
      <c r="N56" s="479">
        <v>0</v>
      </c>
      <c r="O56" s="477"/>
      <c r="P56" s="354"/>
      <c r="Q56" s="479">
        <v>0</v>
      </c>
      <c r="R56" s="482"/>
      <c r="S56" s="356"/>
      <c r="T56" s="479">
        <v>0</v>
      </c>
      <c r="U56" s="477"/>
      <c r="V56" s="356"/>
      <c r="W56" s="479">
        <v>0</v>
      </c>
      <c r="X56" s="477"/>
      <c r="Y56" s="479"/>
      <c r="Z56" s="479">
        <v>0</v>
      </c>
      <c r="AA56" s="479"/>
      <c r="AB56" s="356"/>
      <c r="AC56" s="479">
        <v>0</v>
      </c>
      <c r="AE56" s="356"/>
      <c r="AF56" s="479">
        <v>0</v>
      </c>
    </row>
    <row r="57" spans="1:34" s="336" customFormat="1" ht="12">
      <c r="A57" s="472"/>
      <c r="B57" s="472" t="s">
        <v>10</v>
      </c>
      <c r="C57" s="472"/>
      <c r="D57" s="354"/>
      <c r="E57" s="479"/>
      <c r="F57" s="482"/>
      <c r="G57" s="356"/>
      <c r="H57" s="479"/>
      <c r="I57" s="477"/>
      <c r="J57" s="356"/>
      <c r="K57" s="479"/>
      <c r="L57" s="477"/>
      <c r="M57" s="356"/>
      <c r="N57" s="479"/>
      <c r="O57" s="477"/>
      <c r="P57" s="354"/>
      <c r="Q57" s="479"/>
      <c r="R57" s="482"/>
      <c r="S57" s="356"/>
      <c r="T57" s="479"/>
      <c r="U57" s="477"/>
      <c r="V57" s="356"/>
      <c r="W57" s="479"/>
      <c r="X57" s="477"/>
      <c r="Y57" s="479"/>
      <c r="Z57" s="479"/>
      <c r="AA57" s="479"/>
      <c r="AB57" s="356"/>
      <c r="AC57" s="513"/>
      <c r="AE57" s="356"/>
      <c r="AF57" s="479"/>
    </row>
    <row r="58" spans="1:34" s="336" customFormat="1" ht="13.8">
      <c r="A58" s="472"/>
      <c r="B58" s="472" t="s">
        <v>38</v>
      </c>
      <c r="C58" s="472" t="s">
        <v>64</v>
      </c>
      <c r="D58" s="354"/>
      <c r="E58" s="479"/>
      <c r="F58" s="482"/>
      <c r="G58" s="356"/>
      <c r="H58" s="479"/>
      <c r="I58" s="477"/>
      <c r="J58" s="356"/>
      <c r="K58" s="479"/>
      <c r="L58" s="477"/>
      <c r="M58" s="356"/>
      <c r="N58" s="479"/>
      <c r="O58" s="477"/>
      <c r="P58" s="354"/>
      <c r="Q58" s="479"/>
      <c r="R58" s="482"/>
      <c r="S58" s="356"/>
      <c r="T58" s="479"/>
      <c r="U58" s="477"/>
      <c r="V58" s="356"/>
      <c r="W58" s="479"/>
      <c r="X58" s="477"/>
      <c r="Y58" s="479"/>
      <c r="Z58" s="479"/>
      <c r="AA58" s="479"/>
      <c r="AB58" s="356"/>
      <c r="AC58" s="513"/>
      <c r="AE58" s="356"/>
      <c r="AF58" s="479"/>
    </row>
    <row r="59" spans="1:34" s="336" customFormat="1" ht="11.4">
      <c r="A59" s="472"/>
      <c r="B59" s="276"/>
      <c r="C59" s="472" t="s">
        <v>1084</v>
      </c>
      <c r="D59" s="354"/>
      <c r="E59" s="479">
        <v>20.9</v>
      </c>
      <c r="F59" s="482"/>
      <c r="G59" s="356"/>
      <c r="H59" s="479">
        <v>0</v>
      </c>
      <c r="I59" s="477"/>
      <c r="J59" s="356"/>
      <c r="K59" s="479">
        <v>0</v>
      </c>
      <c r="L59" s="477"/>
      <c r="M59" s="356"/>
      <c r="N59" s="479">
        <v>0</v>
      </c>
      <c r="O59" s="477"/>
      <c r="P59" s="354"/>
      <c r="Q59" s="479">
        <v>0</v>
      </c>
      <c r="R59" s="482"/>
      <c r="S59" s="356"/>
      <c r="T59" s="479">
        <v>0</v>
      </c>
      <c r="U59" s="477"/>
      <c r="V59" s="356"/>
      <c r="W59" s="479">
        <v>0</v>
      </c>
      <c r="X59" s="477"/>
      <c r="Y59" s="479"/>
      <c r="Z59" s="479">
        <v>0</v>
      </c>
      <c r="AA59" s="479"/>
      <c r="AB59" s="356"/>
      <c r="AC59" s="479">
        <v>20.9</v>
      </c>
      <c r="AE59" s="356"/>
      <c r="AF59" s="479">
        <v>0</v>
      </c>
    </row>
    <row r="60" spans="1:34" s="336" customFormat="1" ht="12" thickBot="1">
      <c r="A60" s="472"/>
      <c r="B60" s="472"/>
      <c r="C60" s="472"/>
      <c r="D60" s="485"/>
      <c r="E60" s="486"/>
      <c r="F60" s="514"/>
      <c r="G60" s="356"/>
      <c r="H60" s="479"/>
      <c r="I60" s="477"/>
      <c r="J60" s="356"/>
      <c r="K60" s="479"/>
      <c r="L60" s="477"/>
      <c r="M60" s="356"/>
      <c r="N60" s="479"/>
      <c r="O60" s="477"/>
      <c r="P60" s="485"/>
      <c r="Q60" s="486"/>
      <c r="R60" s="514"/>
      <c r="S60" s="356"/>
      <c r="T60" s="479"/>
      <c r="U60" s="477"/>
      <c r="V60" s="356"/>
      <c r="W60" s="479"/>
      <c r="X60" s="477"/>
      <c r="Y60" s="479"/>
      <c r="Z60" s="479"/>
      <c r="AA60" s="479"/>
      <c r="AB60" s="356"/>
      <c r="AC60" s="479"/>
      <c r="AE60" s="356"/>
      <c r="AF60" s="479"/>
    </row>
    <row r="61" spans="1:34">
      <c r="A61" s="472"/>
      <c r="B61" s="472"/>
      <c r="C61" s="500"/>
      <c r="D61" s="492"/>
      <c r="L61" s="493"/>
      <c r="M61" s="504"/>
      <c r="N61" s="505"/>
      <c r="O61" s="505"/>
      <c r="P61" s="504"/>
      <c r="Q61" s="505"/>
      <c r="R61" s="505"/>
      <c r="S61" s="504"/>
      <c r="T61" s="505"/>
      <c r="U61" s="505"/>
      <c r="V61" s="504"/>
      <c r="W61" s="505"/>
      <c r="X61" s="500"/>
      <c r="Y61" s="504"/>
      <c r="Z61" s="505"/>
      <c r="AA61" s="506"/>
      <c r="AH61" s="336"/>
    </row>
    <row r="62" spans="1:34" s="336" customFormat="1" ht="13.5" customHeight="1">
      <c r="A62" s="494"/>
      <c r="B62" s="222"/>
      <c r="C62" s="222"/>
      <c r="D62" s="222"/>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row>
    <row r="63" spans="1:34">
      <c r="A63" s="494" t="s">
        <v>600</v>
      </c>
      <c r="B63" s="495" t="s">
        <v>1114</v>
      </c>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495"/>
      <c r="AG63" s="490"/>
    </row>
    <row r="64" spans="1:34" ht="14.25" customHeight="1">
      <c r="A64" s="494" t="s">
        <v>602</v>
      </c>
      <c r="B64" s="940" t="s">
        <v>941</v>
      </c>
      <c r="C64" s="940"/>
      <c r="D64" s="940"/>
      <c r="E64" s="940"/>
      <c r="F64" s="940"/>
      <c r="G64" s="940"/>
      <c r="H64" s="940"/>
      <c r="I64" s="940"/>
      <c r="J64" s="940"/>
      <c r="K64" s="940"/>
      <c r="L64" s="940"/>
      <c r="M64" s="940"/>
      <c r="N64" s="940"/>
      <c r="O64" s="940"/>
      <c r="P64" s="940"/>
      <c r="Q64" s="940"/>
      <c r="R64" s="940"/>
      <c r="S64" s="940"/>
      <c r="T64" s="940"/>
      <c r="U64" s="940"/>
      <c r="V64" s="940"/>
      <c r="W64" s="940"/>
      <c r="X64" s="940"/>
      <c r="Y64" s="940"/>
      <c r="Z64" s="940"/>
      <c r="AA64" s="940"/>
      <c r="AB64" s="940"/>
      <c r="AC64" s="940"/>
      <c r="AD64" s="940"/>
      <c r="AE64" s="940"/>
      <c r="AF64" s="495"/>
    </row>
    <row r="65" spans="1:26">
      <c r="A65" s="510"/>
      <c r="B65" s="510"/>
      <c r="C65" s="510"/>
      <c r="D65" s="515"/>
      <c r="E65" s="516"/>
      <c r="F65" s="516"/>
      <c r="G65" s="515"/>
      <c r="H65" s="516"/>
      <c r="I65" s="516"/>
      <c r="J65" s="517"/>
      <c r="K65" s="518"/>
      <c r="L65" s="518"/>
      <c r="P65" s="496"/>
      <c r="Q65" s="360"/>
      <c r="R65" s="360"/>
      <c r="S65" s="496"/>
      <c r="T65" s="360"/>
      <c r="U65" s="360"/>
      <c r="Y65" s="496"/>
      <c r="Z65" s="360"/>
    </row>
    <row r="66" spans="1:26">
      <c r="A66" s="510"/>
      <c r="B66" s="510"/>
      <c r="C66" s="510"/>
      <c r="D66" s="496"/>
      <c r="E66" s="360"/>
      <c r="F66" s="360"/>
      <c r="G66" s="496"/>
      <c r="H66" s="360"/>
      <c r="I66" s="360"/>
      <c r="P66" s="496"/>
      <c r="Q66" s="360"/>
      <c r="R66" s="360"/>
      <c r="S66" s="496"/>
      <c r="T66" s="360"/>
      <c r="U66" s="360"/>
      <c r="Y66" s="496"/>
      <c r="Z66" s="360"/>
    </row>
    <row r="67" spans="1:26">
      <c r="D67" s="496"/>
      <c r="E67" s="360"/>
      <c r="F67" s="360"/>
      <c r="G67" s="496"/>
      <c r="H67" s="360"/>
      <c r="I67" s="360"/>
      <c r="P67" s="496"/>
      <c r="Q67" s="360"/>
      <c r="R67" s="360"/>
      <c r="S67" s="496"/>
      <c r="T67" s="360"/>
      <c r="U67" s="360"/>
      <c r="Y67" s="496"/>
      <c r="Z67" s="360"/>
    </row>
    <row r="68" spans="1:26">
      <c r="D68" s="496"/>
      <c r="E68" s="360"/>
      <c r="F68" s="360"/>
      <c r="G68" s="496"/>
      <c r="H68" s="360"/>
      <c r="I68" s="360"/>
      <c r="P68" s="496"/>
      <c r="Q68" s="360"/>
      <c r="R68" s="360"/>
      <c r="S68" s="496"/>
      <c r="T68" s="360"/>
      <c r="U68" s="360"/>
      <c r="Y68" s="496"/>
      <c r="Z68" s="360"/>
    </row>
    <row r="69" spans="1:26">
      <c r="D69" s="496"/>
      <c r="E69" s="360"/>
      <c r="F69" s="360"/>
      <c r="G69" s="496"/>
      <c r="H69" s="360"/>
      <c r="I69" s="360"/>
      <c r="P69" s="496"/>
      <c r="Q69" s="360"/>
      <c r="R69" s="360"/>
      <c r="S69" s="496"/>
      <c r="T69" s="360"/>
      <c r="U69" s="360"/>
      <c r="Y69" s="496"/>
      <c r="Z69" s="360"/>
    </row>
    <row r="70" spans="1:26">
      <c r="D70" s="496"/>
      <c r="E70" s="360"/>
      <c r="F70" s="360"/>
      <c r="G70" s="496"/>
      <c r="H70" s="360"/>
      <c r="I70" s="360"/>
      <c r="P70" s="496"/>
      <c r="Q70" s="360"/>
      <c r="R70" s="360"/>
      <c r="S70" s="496"/>
      <c r="T70" s="360"/>
      <c r="U70" s="360"/>
      <c r="Y70" s="496"/>
      <c r="Z70" s="360"/>
    </row>
    <row r="71" spans="1:26">
      <c r="D71" s="496"/>
      <c r="E71" s="360"/>
      <c r="F71" s="360"/>
      <c r="G71" s="496"/>
      <c r="H71" s="360"/>
      <c r="I71" s="360"/>
      <c r="P71" s="496"/>
      <c r="Q71" s="360"/>
      <c r="R71" s="360"/>
      <c r="S71" s="496"/>
      <c r="T71" s="360"/>
      <c r="U71" s="360"/>
      <c r="Y71" s="496"/>
      <c r="Z71" s="360"/>
    </row>
    <row r="72" spans="1:26">
      <c r="D72" s="496"/>
      <c r="E72" s="360"/>
      <c r="F72" s="360"/>
      <c r="G72" s="496"/>
      <c r="H72" s="360"/>
      <c r="I72" s="360"/>
      <c r="P72" s="496"/>
      <c r="Q72" s="360"/>
      <c r="R72" s="360"/>
      <c r="S72" s="496"/>
      <c r="T72" s="360"/>
      <c r="U72" s="360"/>
      <c r="Y72" s="496"/>
      <c r="Z72" s="360"/>
    </row>
    <row r="73" spans="1:26">
      <c r="D73" s="496"/>
      <c r="E73" s="360"/>
      <c r="F73" s="360"/>
      <c r="G73" s="496"/>
      <c r="H73" s="360"/>
      <c r="I73" s="360"/>
      <c r="P73" s="496"/>
      <c r="Q73" s="360"/>
      <c r="R73" s="360"/>
      <c r="S73" s="496"/>
      <c r="T73" s="360"/>
      <c r="U73" s="360"/>
      <c r="Y73" s="496"/>
      <c r="Z73" s="360"/>
    </row>
    <row r="74" spans="1:26">
      <c r="D74" s="496"/>
      <c r="E74" s="360"/>
      <c r="F74" s="360"/>
      <c r="G74" s="496"/>
      <c r="H74" s="360"/>
      <c r="I74" s="360"/>
      <c r="P74" s="496"/>
      <c r="Q74" s="360"/>
      <c r="R74" s="360"/>
      <c r="S74" s="496"/>
      <c r="T74" s="360"/>
      <c r="U74" s="360"/>
      <c r="Y74" s="496"/>
      <c r="Z74" s="360"/>
    </row>
    <row r="75" spans="1:26">
      <c r="D75" s="496"/>
      <c r="E75" s="360"/>
      <c r="F75" s="360"/>
      <c r="G75" s="496"/>
      <c r="H75" s="360"/>
      <c r="I75" s="360"/>
      <c r="P75" s="496"/>
      <c r="Q75" s="360"/>
      <c r="R75" s="360"/>
      <c r="S75" s="496"/>
      <c r="T75" s="360"/>
      <c r="U75" s="360"/>
      <c r="Y75" s="496"/>
      <c r="Z75" s="360"/>
    </row>
    <row r="76" spans="1:26">
      <c r="D76" s="496"/>
      <c r="E76" s="360"/>
      <c r="F76" s="360"/>
      <c r="G76" s="496"/>
      <c r="H76" s="360"/>
      <c r="I76" s="360"/>
      <c r="P76" s="496"/>
      <c r="Q76" s="360"/>
      <c r="R76" s="360"/>
      <c r="S76" s="496"/>
      <c r="T76" s="360"/>
      <c r="U76" s="360"/>
      <c r="Y76" s="496"/>
      <c r="Z76" s="360"/>
    </row>
    <row r="77" spans="1:26">
      <c r="D77" s="496"/>
      <c r="E77" s="360"/>
      <c r="F77" s="360"/>
      <c r="G77" s="496"/>
      <c r="H77" s="360"/>
      <c r="I77" s="360"/>
      <c r="P77" s="496"/>
      <c r="Q77" s="360"/>
      <c r="R77" s="360"/>
      <c r="S77" s="496"/>
      <c r="T77" s="360"/>
      <c r="U77" s="360"/>
      <c r="Y77" s="496"/>
      <c r="Z77" s="360"/>
    </row>
    <row r="78" spans="1:26">
      <c r="D78" s="496"/>
      <c r="E78" s="360"/>
      <c r="F78" s="360"/>
      <c r="G78" s="496"/>
      <c r="H78" s="360"/>
      <c r="I78" s="360"/>
      <c r="P78" s="496"/>
      <c r="Q78" s="360"/>
      <c r="R78" s="360"/>
      <c r="S78" s="496"/>
      <c r="T78" s="360"/>
      <c r="U78" s="360"/>
      <c r="Y78" s="496"/>
      <c r="Z78" s="360"/>
    </row>
    <row r="79" spans="1:26">
      <c r="D79" s="496"/>
      <c r="E79" s="360"/>
      <c r="F79" s="360"/>
      <c r="G79" s="496"/>
      <c r="H79" s="360"/>
      <c r="I79" s="360"/>
      <c r="P79" s="496"/>
      <c r="Q79" s="360"/>
      <c r="R79" s="360"/>
      <c r="S79" s="496"/>
      <c r="T79" s="360"/>
      <c r="U79" s="360"/>
      <c r="Y79" s="496"/>
      <c r="Z79" s="360"/>
    </row>
    <row r="80" spans="1:26">
      <c r="D80" s="496"/>
      <c r="E80" s="360"/>
      <c r="F80" s="360"/>
      <c r="G80" s="496"/>
      <c r="H80" s="360"/>
      <c r="I80" s="360"/>
      <c r="P80" s="496"/>
      <c r="Q80" s="360"/>
      <c r="R80" s="360"/>
      <c r="S80" s="496"/>
      <c r="T80" s="360"/>
      <c r="U80" s="360"/>
      <c r="Y80" s="496"/>
      <c r="Z80" s="360"/>
    </row>
    <row r="81" spans="4:26">
      <c r="D81" s="496"/>
      <c r="E81" s="360"/>
      <c r="F81" s="360"/>
      <c r="G81" s="496"/>
      <c r="H81" s="360"/>
      <c r="I81" s="360"/>
      <c r="P81" s="496"/>
      <c r="Q81" s="360"/>
      <c r="R81" s="360"/>
      <c r="S81" s="496"/>
      <c r="T81" s="360"/>
      <c r="U81" s="360"/>
      <c r="Y81" s="496"/>
      <c r="Z81" s="360"/>
    </row>
    <row r="82" spans="4:26">
      <c r="D82" s="496"/>
      <c r="E82" s="360"/>
      <c r="F82" s="360"/>
      <c r="G82" s="496"/>
      <c r="H82" s="360"/>
      <c r="I82" s="360"/>
      <c r="P82" s="496"/>
      <c r="Q82" s="360"/>
      <c r="R82" s="360"/>
      <c r="S82" s="496"/>
      <c r="T82" s="360"/>
      <c r="U82" s="360"/>
      <c r="Y82" s="496"/>
      <c r="Z82" s="360"/>
    </row>
    <row r="83" spans="4:26">
      <c r="D83" s="496"/>
      <c r="E83" s="360"/>
      <c r="F83" s="360"/>
      <c r="G83" s="496"/>
      <c r="H83" s="360"/>
      <c r="I83" s="360"/>
      <c r="P83" s="496"/>
      <c r="Q83" s="360"/>
      <c r="R83" s="360"/>
      <c r="S83" s="496"/>
      <c r="T83" s="360"/>
      <c r="U83" s="360"/>
      <c r="Y83" s="496"/>
      <c r="Z83" s="360"/>
    </row>
    <row r="84" spans="4:26">
      <c r="D84" s="496"/>
      <c r="E84" s="360"/>
      <c r="F84" s="360"/>
      <c r="G84" s="496"/>
      <c r="H84" s="360"/>
      <c r="I84" s="360"/>
      <c r="P84" s="496"/>
      <c r="Q84" s="360"/>
      <c r="R84" s="360"/>
      <c r="S84" s="496"/>
      <c r="T84" s="360"/>
      <c r="U84" s="360"/>
      <c r="Y84" s="496"/>
      <c r="Z84" s="360"/>
    </row>
    <row r="85" spans="4:26">
      <c r="D85" s="496"/>
      <c r="E85" s="360"/>
      <c r="F85" s="360"/>
      <c r="G85" s="496"/>
      <c r="H85" s="360"/>
      <c r="I85" s="360"/>
      <c r="P85" s="496"/>
      <c r="Q85" s="360"/>
      <c r="R85" s="360"/>
      <c r="S85" s="496"/>
      <c r="T85" s="360"/>
      <c r="U85" s="360"/>
      <c r="Y85" s="496"/>
      <c r="Z85" s="360"/>
    </row>
    <row r="86" spans="4:26">
      <c r="D86" s="496"/>
      <c r="E86" s="360"/>
      <c r="F86" s="360"/>
      <c r="G86" s="496"/>
      <c r="H86" s="360"/>
      <c r="I86" s="360"/>
      <c r="P86" s="496"/>
      <c r="Q86" s="360"/>
      <c r="R86" s="360"/>
      <c r="S86" s="496"/>
      <c r="T86" s="360"/>
      <c r="U86" s="360"/>
      <c r="Y86" s="496"/>
      <c r="Z86" s="360"/>
    </row>
    <row r="87" spans="4:26">
      <c r="D87" s="496"/>
      <c r="E87" s="360"/>
      <c r="F87" s="360"/>
      <c r="G87" s="496"/>
      <c r="H87" s="360"/>
      <c r="I87" s="360"/>
      <c r="P87" s="496"/>
      <c r="Q87" s="360"/>
      <c r="R87" s="360"/>
      <c r="S87" s="496"/>
      <c r="T87" s="360"/>
      <c r="U87" s="360"/>
      <c r="Y87" s="496"/>
      <c r="Z87" s="360"/>
    </row>
    <row r="88" spans="4:26">
      <c r="D88" s="496"/>
      <c r="E88" s="360"/>
      <c r="F88" s="360"/>
      <c r="G88" s="496"/>
      <c r="H88" s="360"/>
      <c r="I88" s="360"/>
      <c r="P88" s="496"/>
      <c r="Q88" s="360"/>
      <c r="R88" s="360"/>
      <c r="S88" s="496"/>
      <c r="T88" s="360"/>
      <c r="U88" s="360"/>
      <c r="Y88" s="496"/>
      <c r="Z88" s="360"/>
    </row>
    <row r="89" spans="4:26">
      <c r="D89" s="496"/>
      <c r="E89" s="360"/>
      <c r="F89" s="360"/>
      <c r="G89" s="496"/>
      <c r="H89" s="360"/>
      <c r="I89" s="360"/>
      <c r="P89" s="496"/>
      <c r="Q89" s="360"/>
      <c r="R89" s="360"/>
      <c r="S89" s="496"/>
      <c r="T89" s="360"/>
      <c r="U89" s="360"/>
      <c r="Y89" s="496"/>
      <c r="Z89" s="360"/>
    </row>
    <row r="90" spans="4:26">
      <c r="D90" s="496"/>
      <c r="E90" s="360"/>
      <c r="F90" s="360"/>
      <c r="G90" s="496"/>
      <c r="H90" s="360"/>
      <c r="I90" s="360"/>
      <c r="P90" s="496"/>
      <c r="Q90" s="360"/>
      <c r="R90" s="360"/>
      <c r="S90" s="496"/>
      <c r="T90" s="360"/>
      <c r="U90" s="360"/>
      <c r="Y90" s="496"/>
      <c r="Z90" s="360"/>
    </row>
    <row r="91" spans="4:26">
      <c r="D91" s="496"/>
      <c r="E91" s="360"/>
      <c r="F91" s="360"/>
      <c r="G91" s="496"/>
      <c r="H91" s="360"/>
      <c r="I91" s="360"/>
      <c r="P91" s="496"/>
      <c r="Q91" s="360"/>
      <c r="R91" s="360"/>
      <c r="S91" s="496"/>
      <c r="T91" s="360"/>
      <c r="U91" s="360"/>
      <c r="Y91" s="496"/>
      <c r="Z91" s="360"/>
    </row>
    <row r="92" spans="4:26">
      <c r="D92" s="496"/>
      <c r="E92" s="360"/>
      <c r="F92" s="360"/>
      <c r="G92" s="496"/>
      <c r="H92" s="360"/>
      <c r="I92" s="360"/>
      <c r="P92" s="496"/>
      <c r="Q92" s="360"/>
      <c r="R92" s="360"/>
      <c r="S92" s="496"/>
      <c r="T92" s="360"/>
      <c r="U92" s="360"/>
      <c r="Y92" s="496"/>
      <c r="Z92" s="360"/>
    </row>
    <row r="93" spans="4:26">
      <c r="D93" s="496"/>
      <c r="E93" s="360"/>
      <c r="F93" s="360"/>
      <c r="G93" s="496"/>
      <c r="H93" s="360"/>
      <c r="I93" s="360"/>
      <c r="P93" s="496"/>
      <c r="Q93" s="360"/>
      <c r="R93" s="360"/>
      <c r="S93" s="496"/>
      <c r="T93" s="360"/>
      <c r="U93" s="360"/>
      <c r="Y93" s="496"/>
      <c r="Z93" s="360"/>
    </row>
    <row r="94" spans="4:26">
      <c r="D94" s="496"/>
      <c r="E94" s="360"/>
      <c r="F94" s="360"/>
      <c r="G94" s="496"/>
      <c r="H94" s="360"/>
      <c r="I94" s="360"/>
      <c r="P94" s="496"/>
      <c r="Q94" s="360"/>
      <c r="R94" s="360"/>
      <c r="S94" s="496"/>
      <c r="T94" s="360"/>
      <c r="U94" s="360"/>
      <c r="Y94" s="496"/>
      <c r="Z94" s="360"/>
    </row>
    <row r="95" spans="4:26">
      <c r="D95" s="496"/>
      <c r="E95" s="360"/>
      <c r="F95" s="360"/>
      <c r="G95" s="496"/>
      <c r="H95" s="360"/>
      <c r="I95" s="360"/>
      <c r="P95" s="496"/>
      <c r="Q95" s="360"/>
      <c r="R95" s="360"/>
      <c r="S95" s="496"/>
      <c r="T95" s="360"/>
      <c r="U95" s="360"/>
      <c r="Y95" s="496"/>
      <c r="Z95" s="360"/>
    </row>
    <row r="96" spans="4:26">
      <c r="D96" s="496"/>
      <c r="E96" s="360"/>
      <c r="F96" s="360"/>
      <c r="G96" s="496"/>
      <c r="H96" s="360"/>
      <c r="I96" s="360"/>
      <c r="P96" s="496"/>
      <c r="Q96" s="360"/>
      <c r="R96" s="360"/>
      <c r="S96" s="496"/>
      <c r="T96" s="360"/>
      <c r="U96" s="360"/>
      <c r="Y96" s="496"/>
      <c r="Z96" s="360"/>
    </row>
    <row r="97" spans="4:26">
      <c r="D97" s="496"/>
      <c r="E97" s="360"/>
      <c r="F97" s="360"/>
      <c r="G97" s="496"/>
      <c r="H97" s="360"/>
      <c r="I97" s="360"/>
      <c r="P97" s="496"/>
      <c r="Q97" s="360"/>
      <c r="R97" s="360"/>
      <c r="S97" s="496"/>
      <c r="T97" s="360"/>
      <c r="U97" s="360"/>
      <c r="Y97" s="496"/>
      <c r="Z97" s="360"/>
    </row>
    <row r="98" spans="4:26">
      <c r="D98" s="496"/>
      <c r="E98" s="360"/>
      <c r="F98" s="360"/>
      <c r="G98" s="496"/>
      <c r="H98" s="360"/>
      <c r="I98" s="360"/>
      <c r="P98" s="496"/>
      <c r="Q98" s="360"/>
      <c r="R98" s="360"/>
      <c r="S98" s="496"/>
      <c r="T98" s="360"/>
      <c r="U98" s="360"/>
      <c r="Y98" s="496"/>
      <c r="Z98" s="360"/>
    </row>
    <row r="99" spans="4:26">
      <c r="D99" s="496"/>
      <c r="E99" s="360"/>
      <c r="F99" s="360"/>
      <c r="G99" s="496"/>
      <c r="H99" s="360"/>
      <c r="I99" s="360"/>
    </row>
    <row r="100" spans="4:26">
      <c r="D100" s="496"/>
      <c r="E100" s="360"/>
      <c r="F100" s="360"/>
      <c r="G100" s="496"/>
      <c r="H100" s="360"/>
      <c r="I100" s="360"/>
    </row>
  </sheetData>
  <mergeCells count="6">
    <mergeCell ref="B64:AE64"/>
    <mergeCell ref="A1:AF1"/>
    <mergeCell ref="A2:AF2"/>
    <mergeCell ref="A3:AF3"/>
    <mergeCell ref="D4:Z4"/>
    <mergeCell ref="AC4:AF4"/>
  </mergeCells>
  <phoneticPr fontId="0" type="noConversion"/>
  <printOptions horizontalCentered="1"/>
  <pageMargins left="0.25" right="0.25" top="0.5" bottom="0.5" header="0.3" footer="0.3"/>
  <pageSetup scale="70" orientation="landscape" r:id="rId1"/>
  <headerFooter alignWithMargins="0">
    <oddFooter>&amp;R&amp;A</oddFooter>
  </headerFooter>
  <ignoredErrors>
    <ignoredError sqref="A63:A64" numberStoredAsText="1"/>
  </ignoredErrors>
</worksheet>
</file>

<file path=xl/worksheets/sheet25.xml><?xml version="1.0" encoding="utf-8"?>
<worksheet xmlns="http://schemas.openxmlformats.org/spreadsheetml/2006/main" xmlns:r="http://schemas.openxmlformats.org/officeDocument/2006/relationships">
  <sheetPr>
    <pageSetUpPr fitToPage="1"/>
  </sheetPr>
  <dimension ref="A1:AV81"/>
  <sheetViews>
    <sheetView zoomScale="75" zoomScaleNormal="75" workbookViewId="0">
      <selection sqref="A1:AR1"/>
    </sheetView>
  </sheetViews>
  <sheetFormatPr defaultColWidth="11.44140625" defaultRowHeight="13.2"/>
  <cols>
    <col min="1" max="2" width="2.44140625" style="330" customWidth="1"/>
    <col min="3" max="3" width="55.44140625" style="360" customWidth="1"/>
    <col min="4" max="4" width="2.44140625" style="330" customWidth="1"/>
    <col min="5" max="5" width="8.44140625" style="330" customWidth="1"/>
    <col min="6" max="7" width="2.44140625" style="330" customWidth="1"/>
    <col min="8" max="8" width="8.44140625" style="330" customWidth="1"/>
    <col min="9" max="10" width="2.44140625" style="330" customWidth="1"/>
    <col min="11" max="11" width="8.44140625" style="330" customWidth="1"/>
    <col min="12" max="13" width="2.44140625" style="330" customWidth="1"/>
    <col min="14" max="14" width="8.33203125" style="330" customWidth="1"/>
    <col min="15" max="16" width="2.44140625" style="330" customWidth="1"/>
    <col min="17" max="17" width="8.44140625" style="330" customWidth="1"/>
    <col min="18" max="19" width="2.44140625" style="330" customWidth="1"/>
    <col min="20" max="20" width="8.44140625" style="330" customWidth="1"/>
    <col min="21" max="22" width="2.44140625" style="330" customWidth="1"/>
    <col min="23" max="23" width="8.44140625" style="330" customWidth="1"/>
    <col min="24" max="25" width="2.44140625" style="330" customWidth="1"/>
    <col min="26" max="26" width="8.33203125" style="330" customWidth="1"/>
    <col min="27" max="27" width="2.44140625" style="330" customWidth="1"/>
    <col min="28" max="28" width="2.44140625" style="360" hidden="1" customWidth="1"/>
    <col min="29" max="29" width="8.44140625" style="330" hidden="1" customWidth="1"/>
    <col min="30" max="30" width="2.44140625" style="330" hidden="1" customWidth="1"/>
    <col min="31" max="31" width="2.44140625" style="360" hidden="1" customWidth="1"/>
    <col min="32" max="32" width="8.44140625" style="330" hidden="1" customWidth="1"/>
    <col min="33" max="33" width="2.44140625" style="330" hidden="1" customWidth="1"/>
    <col min="34" max="34" width="2.44140625" style="360" hidden="1" customWidth="1"/>
    <col min="35" max="35" width="8.44140625" style="330" hidden="1" customWidth="1"/>
    <col min="36" max="36" width="2.44140625" style="330" hidden="1" customWidth="1"/>
    <col min="37" max="37" width="2.44140625" style="360" hidden="1" customWidth="1"/>
    <col min="38" max="38" width="8.44140625" style="330" hidden="1" customWidth="1"/>
    <col min="39" max="39" width="2.44140625" style="330" hidden="1" customWidth="1"/>
    <col min="40" max="40" width="2.44140625" style="360" customWidth="1"/>
    <col min="41" max="41" width="8.33203125" style="330" customWidth="1"/>
    <col min="42" max="42" width="2.44140625" style="330" customWidth="1"/>
    <col min="43" max="43" width="2.44140625" style="360" customWidth="1"/>
    <col min="44" max="44" width="8.33203125" style="330" customWidth="1"/>
    <col min="45" max="16384" width="11.44140625" style="330"/>
  </cols>
  <sheetData>
    <row r="1" spans="1:44">
      <c r="A1" s="982" t="s">
        <v>553</v>
      </c>
      <c r="B1" s="982"/>
      <c r="C1" s="982"/>
      <c r="D1" s="982"/>
      <c r="E1" s="982"/>
      <c r="F1" s="982"/>
      <c r="G1" s="982"/>
      <c r="H1" s="982"/>
      <c r="I1" s="982"/>
      <c r="J1" s="982"/>
      <c r="K1" s="982"/>
      <c r="L1" s="982"/>
      <c r="M1" s="982"/>
      <c r="N1" s="982"/>
      <c r="O1" s="982"/>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2"/>
      <c r="AO1" s="982"/>
      <c r="AP1" s="982"/>
      <c r="AQ1" s="982"/>
      <c r="AR1" s="982"/>
    </row>
    <row r="2" spans="1:44">
      <c r="A2" s="982" t="s">
        <v>1119</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c r="AJ2" s="982"/>
      <c r="AK2" s="982"/>
      <c r="AL2" s="982"/>
      <c r="AM2" s="982"/>
      <c r="AN2" s="982"/>
      <c r="AO2" s="982"/>
      <c r="AP2" s="982"/>
      <c r="AQ2" s="982"/>
      <c r="AR2" s="982"/>
    </row>
    <row r="3" spans="1:44">
      <c r="A3" s="983"/>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983"/>
      <c r="AF3" s="983"/>
      <c r="AG3" s="983"/>
      <c r="AH3" s="983"/>
      <c r="AI3" s="983"/>
      <c r="AJ3" s="983"/>
      <c r="AK3" s="983"/>
      <c r="AL3" s="983"/>
      <c r="AM3" s="983"/>
      <c r="AN3" s="983"/>
      <c r="AO3" s="983"/>
      <c r="AP3" s="983"/>
      <c r="AQ3" s="983"/>
      <c r="AR3" s="983"/>
    </row>
    <row r="4" spans="1:44">
      <c r="A4" s="336"/>
      <c r="B4" s="986"/>
      <c r="C4" s="986"/>
      <c r="D4" s="938" t="s">
        <v>556</v>
      </c>
      <c r="E4" s="938"/>
      <c r="F4" s="938"/>
      <c r="G4" s="938"/>
      <c r="H4" s="938"/>
      <c r="I4" s="938"/>
      <c r="J4" s="938"/>
      <c r="K4" s="938"/>
      <c r="L4" s="938"/>
      <c r="M4" s="938"/>
      <c r="N4" s="938"/>
      <c r="O4" s="938"/>
      <c r="P4" s="938"/>
      <c r="Q4" s="938"/>
      <c r="R4" s="938"/>
      <c r="S4" s="938"/>
      <c r="T4" s="938"/>
      <c r="U4" s="938"/>
      <c r="V4" s="938"/>
      <c r="W4" s="938"/>
      <c r="X4" s="938"/>
      <c r="Y4" s="938"/>
      <c r="Z4" s="938"/>
      <c r="AA4" s="334"/>
      <c r="AC4" s="984" t="s">
        <v>557</v>
      </c>
      <c r="AD4" s="984"/>
      <c r="AE4" s="984"/>
      <c r="AF4" s="984"/>
      <c r="AI4" s="984" t="s">
        <v>558</v>
      </c>
      <c r="AJ4" s="984"/>
      <c r="AK4" s="984"/>
      <c r="AL4" s="984"/>
      <c r="AO4" s="984" t="s">
        <v>559</v>
      </c>
      <c r="AP4" s="984"/>
      <c r="AQ4" s="984"/>
      <c r="AR4" s="984"/>
    </row>
    <row r="5" spans="1:44" ht="13.8" thickBot="1">
      <c r="A5" s="336"/>
      <c r="B5" s="336"/>
      <c r="C5" s="339"/>
      <c r="D5" s="333"/>
      <c r="E5" s="333"/>
      <c r="F5" s="333"/>
      <c r="G5" s="333"/>
      <c r="H5" s="333"/>
      <c r="I5" s="333"/>
      <c r="J5" s="333"/>
      <c r="K5" s="333"/>
      <c r="L5" s="333"/>
      <c r="M5" s="334"/>
      <c r="N5" s="334"/>
      <c r="O5" s="334"/>
      <c r="P5" s="333"/>
      <c r="Q5" s="333"/>
      <c r="R5" s="333"/>
      <c r="S5" s="333"/>
      <c r="T5" s="333"/>
      <c r="U5" s="333"/>
      <c r="V5" s="333"/>
      <c r="W5" s="333"/>
      <c r="X5" s="333"/>
      <c r="Y5" s="334"/>
      <c r="Z5" s="466"/>
      <c r="AA5" s="334"/>
    </row>
    <row r="6" spans="1:44">
      <c r="A6" s="336"/>
      <c r="B6" s="336"/>
      <c r="C6" s="339"/>
      <c r="D6" s="337"/>
      <c r="E6" s="8" t="s">
        <v>560</v>
      </c>
      <c r="F6" s="338"/>
      <c r="G6" s="339"/>
      <c r="H6" s="6" t="s">
        <v>561</v>
      </c>
      <c r="I6" s="466"/>
      <c r="J6" s="339"/>
      <c r="K6" s="6" t="s">
        <v>562</v>
      </c>
      <c r="L6" s="466"/>
      <c r="M6" s="339"/>
      <c r="N6" s="6" t="s">
        <v>563</v>
      </c>
      <c r="O6" s="466"/>
      <c r="P6" s="337"/>
      <c r="Q6" s="8" t="s">
        <v>560</v>
      </c>
      <c r="R6" s="338"/>
      <c r="S6" s="339"/>
      <c r="T6" s="6" t="s">
        <v>561</v>
      </c>
      <c r="U6" s="466"/>
      <c r="V6" s="339"/>
      <c r="W6" s="6" t="s">
        <v>562</v>
      </c>
      <c r="X6" s="466"/>
      <c r="Y6" s="339"/>
      <c r="Z6" s="6" t="s">
        <v>563</v>
      </c>
      <c r="AA6" s="466"/>
      <c r="AC6" s="6" t="s">
        <v>562</v>
      </c>
      <c r="AF6" s="6" t="s">
        <v>562</v>
      </c>
      <c r="AI6" s="6" t="s">
        <v>561</v>
      </c>
      <c r="AJ6" s="360"/>
      <c r="AL6" s="6" t="s">
        <v>561</v>
      </c>
      <c r="AO6" s="6" t="s">
        <v>560</v>
      </c>
      <c r="AP6" s="360"/>
      <c r="AR6" s="6" t="s">
        <v>560</v>
      </c>
    </row>
    <row r="7" spans="1:44">
      <c r="A7" s="336" t="s">
        <v>633</v>
      </c>
      <c r="B7" s="336"/>
      <c r="C7" s="339"/>
      <c r="D7" s="341"/>
      <c r="E7" s="13">
        <v>2011</v>
      </c>
      <c r="F7" s="342"/>
      <c r="G7" s="339"/>
      <c r="H7" s="13">
        <v>2011</v>
      </c>
      <c r="I7" s="466"/>
      <c r="J7" s="339"/>
      <c r="K7" s="13">
        <v>2011</v>
      </c>
      <c r="L7" s="466"/>
      <c r="M7" s="339"/>
      <c r="N7" s="13">
        <v>2011</v>
      </c>
      <c r="O7" s="466"/>
      <c r="P7" s="341"/>
      <c r="Q7" s="13">
        <v>2010</v>
      </c>
      <c r="R7" s="342"/>
      <c r="S7" s="339"/>
      <c r="T7" s="13">
        <v>2010</v>
      </c>
      <c r="U7" s="466"/>
      <c r="V7" s="339"/>
      <c r="W7" s="13">
        <v>2010</v>
      </c>
      <c r="X7" s="466"/>
      <c r="Y7" s="339"/>
      <c r="Z7" s="13">
        <v>2010</v>
      </c>
      <c r="AA7" s="466"/>
      <c r="AC7" s="13">
        <v>2011</v>
      </c>
      <c r="AF7" s="13">
        <v>2010</v>
      </c>
      <c r="AI7" s="13">
        <v>2011</v>
      </c>
      <c r="AL7" s="13">
        <v>2010</v>
      </c>
      <c r="AO7" s="13">
        <v>2011</v>
      </c>
      <c r="AR7" s="13">
        <v>2010</v>
      </c>
    </row>
    <row r="8" spans="1:44" s="336" customFormat="1" ht="13.8">
      <c r="A8" s="469" t="s">
        <v>1120</v>
      </c>
      <c r="B8" s="469"/>
      <c r="C8" s="519"/>
      <c r="D8" s="344"/>
      <c r="E8" s="345"/>
      <c r="F8" s="346"/>
      <c r="G8" s="347"/>
      <c r="H8" s="345"/>
      <c r="I8" s="347"/>
      <c r="J8" s="347"/>
      <c r="K8" s="345"/>
      <c r="L8" s="347"/>
      <c r="M8" s="347"/>
      <c r="N8" s="345"/>
      <c r="O8" s="347"/>
      <c r="P8" s="344"/>
      <c r="Q8" s="345"/>
      <c r="R8" s="346"/>
      <c r="S8" s="347"/>
      <c r="T8" s="345"/>
      <c r="U8" s="347"/>
      <c r="V8" s="347"/>
      <c r="W8" s="345"/>
      <c r="X8" s="347"/>
      <c r="Y8" s="347"/>
      <c r="Z8" s="345"/>
      <c r="AA8" s="347"/>
      <c r="AB8" s="347"/>
      <c r="AC8" s="345"/>
      <c r="AE8" s="347"/>
      <c r="AF8" s="345"/>
      <c r="AH8" s="347"/>
      <c r="AI8" s="345"/>
      <c r="AJ8" s="347"/>
      <c r="AK8" s="347"/>
      <c r="AL8" s="345"/>
      <c r="AN8" s="347"/>
      <c r="AO8" s="345"/>
      <c r="AQ8" s="347"/>
      <c r="AR8" s="345"/>
    </row>
    <row r="9" spans="1:44" s="336" customFormat="1" ht="11.4">
      <c r="A9" s="472"/>
      <c r="B9" s="472" t="s">
        <v>1104</v>
      </c>
      <c r="C9" s="481"/>
      <c r="D9" s="344"/>
      <c r="E9" s="347"/>
      <c r="F9" s="346"/>
      <c r="G9" s="347"/>
      <c r="H9" s="520"/>
      <c r="I9" s="347"/>
      <c r="J9" s="347"/>
      <c r="K9" s="520"/>
      <c r="L9" s="347"/>
      <c r="M9" s="347"/>
      <c r="N9" s="520"/>
      <c r="O9" s="347"/>
      <c r="P9" s="344"/>
      <c r="Q9" s="347"/>
      <c r="R9" s="346"/>
      <c r="S9" s="347"/>
      <c r="T9" s="520"/>
      <c r="U9" s="347"/>
      <c r="V9" s="347"/>
      <c r="W9" s="520"/>
      <c r="X9" s="347"/>
      <c r="Y9" s="347"/>
      <c r="Z9" s="520"/>
      <c r="AA9" s="347"/>
      <c r="AB9" s="347"/>
      <c r="AC9" s="347"/>
      <c r="AE9" s="347"/>
      <c r="AF9" s="347"/>
      <c r="AH9" s="347"/>
      <c r="AI9" s="347"/>
      <c r="AJ9" s="347"/>
      <c r="AK9" s="347"/>
      <c r="AL9" s="347"/>
      <c r="AN9" s="347"/>
      <c r="AO9" s="347"/>
      <c r="AQ9" s="347"/>
      <c r="AR9" s="347"/>
    </row>
    <row r="10" spans="1:44" s="336" customFormat="1" ht="11.4">
      <c r="A10" s="473"/>
      <c r="B10" s="473"/>
      <c r="C10" s="472" t="s">
        <v>1007</v>
      </c>
      <c r="D10" s="354" t="s">
        <v>566</v>
      </c>
      <c r="E10" s="475">
        <f>AO10-AI10</f>
        <v>1428</v>
      </c>
      <c r="F10" s="482"/>
      <c r="G10" s="356" t="s">
        <v>566</v>
      </c>
      <c r="H10" s="475">
        <f>AI10-AC10</f>
        <v>1634</v>
      </c>
      <c r="I10" s="477"/>
      <c r="J10" s="356" t="s">
        <v>566</v>
      </c>
      <c r="K10" s="475">
        <f>AC10-N10</f>
        <v>1606</v>
      </c>
      <c r="L10" s="477"/>
      <c r="M10" s="356" t="s">
        <v>566</v>
      </c>
      <c r="N10" s="475">
        <v>1225</v>
      </c>
      <c r="O10" s="477"/>
      <c r="P10" s="354" t="s">
        <v>566</v>
      </c>
      <c r="Q10" s="475">
        <f>AR10-AL10</f>
        <v>1389</v>
      </c>
      <c r="R10" s="482"/>
      <c r="S10" s="356" t="s">
        <v>566</v>
      </c>
      <c r="T10" s="475">
        <f>AL10-AF10</f>
        <v>1610</v>
      </c>
      <c r="U10" s="477"/>
      <c r="V10" s="356" t="s">
        <v>566</v>
      </c>
      <c r="W10" s="475">
        <f>AF10-Z10</f>
        <v>1565</v>
      </c>
      <c r="X10" s="477"/>
      <c r="Y10" s="356" t="s">
        <v>566</v>
      </c>
      <c r="Z10" s="475">
        <v>1189</v>
      </c>
      <c r="AA10" s="477"/>
      <c r="AB10" s="347" t="s">
        <v>566</v>
      </c>
      <c r="AC10" s="475">
        <v>2831</v>
      </c>
      <c r="AE10" s="347" t="s">
        <v>566</v>
      </c>
      <c r="AF10" s="475">
        <v>2754</v>
      </c>
      <c r="AH10" s="347" t="s">
        <v>566</v>
      </c>
      <c r="AI10" s="475">
        <v>4465</v>
      </c>
      <c r="AJ10" s="347"/>
      <c r="AK10" s="347" t="s">
        <v>566</v>
      </c>
      <c r="AL10" s="475">
        <v>4364</v>
      </c>
      <c r="AN10" s="347" t="s">
        <v>566</v>
      </c>
      <c r="AO10" s="475">
        <v>5893</v>
      </c>
      <c r="AQ10" s="347" t="s">
        <v>566</v>
      </c>
      <c r="AR10" s="475">
        <v>5753</v>
      </c>
    </row>
    <row r="11" spans="1:44" s="336" customFormat="1" ht="11.4">
      <c r="A11" s="473"/>
      <c r="B11" s="473"/>
      <c r="C11" s="472" t="s">
        <v>1121</v>
      </c>
      <c r="D11" s="354"/>
      <c r="E11" s="478">
        <f>AO11-AI11</f>
        <v>89</v>
      </c>
      <c r="F11" s="482"/>
      <c r="G11" s="356"/>
      <c r="H11" s="478">
        <f>AI11-AC11</f>
        <v>100</v>
      </c>
      <c r="I11" s="477"/>
      <c r="J11" s="356"/>
      <c r="K11" s="478">
        <f>AC11-N11</f>
        <v>94</v>
      </c>
      <c r="L11" s="477"/>
      <c r="M11" s="356"/>
      <c r="N11" s="478">
        <v>79</v>
      </c>
      <c r="O11" s="477"/>
      <c r="P11" s="354"/>
      <c r="Q11" s="478">
        <f>AR11-AL11</f>
        <v>85</v>
      </c>
      <c r="R11" s="482"/>
      <c r="S11" s="356"/>
      <c r="T11" s="478">
        <f>AL11-AF11</f>
        <v>98</v>
      </c>
      <c r="U11" s="477"/>
      <c r="V11" s="356"/>
      <c r="W11" s="478">
        <f>AF11-Z11</f>
        <v>94</v>
      </c>
      <c r="X11" s="477"/>
      <c r="Y11" s="356"/>
      <c r="Z11" s="478">
        <v>80</v>
      </c>
      <c r="AA11" s="477"/>
      <c r="AB11" s="347"/>
      <c r="AC11" s="478">
        <v>173</v>
      </c>
      <c r="AE11" s="347"/>
      <c r="AF11" s="478">
        <v>174</v>
      </c>
      <c r="AH11" s="347"/>
      <c r="AI11" s="478">
        <v>273</v>
      </c>
      <c r="AJ11" s="347"/>
      <c r="AK11" s="347"/>
      <c r="AL11" s="478">
        <v>272</v>
      </c>
      <c r="AN11" s="347"/>
      <c r="AO11" s="478">
        <v>362</v>
      </c>
      <c r="AQ11" s="347"/>
      <c r="AR11" s="478">
        <v>357</v>
      </c>
    </row>
    <row r="12" spans="1:44" s="336" customFormat="1" ht="11.4">
      <c r="A12" s="473"/>
      <c r="B12" s="473"/>
      <c r="C12" s="472"/>
      <c r="D12" s="354"/>
      <c r="E12" s="475">
        <f>AO12-AI12</f>
        <v>1517</v>
      </c>
      <c r="F12" s="482"/>
      <c r="G12" s="356"/>
      <c r="H12" s="475">
        <f>AI12-AC12</f>
        <v>1734</v>
      </c>
      <c r="I12" s="477"/>
      <c r="J12" s="356"/>
      <c r="K12" s="475">
        <f>AC12-N12</f>
        <v>1700</v>
      </c>
      <c r="L12" s="477"/>
      <c r="M12" s="356"/>
      <c r="N12" s="475">
        <f>SUM(N10:N11)</f>
        <v>1304</v>
      </c>
      <c r="O12" s="477"/>
      <c r="P12" s="354"/>
      <c r="Q12" s="475">
        <f>AR12-AL12</f>
        <v>1474</v>
      </c>
      <c r="R12" s="482"/>
      <c r="S12" s="356"/>
      <c r="T12" s="475">
        <f>AL12-AF12</f>
        <v>1708</v>
      </c>
      <c r="U12" s="477"/>
      <c r="V12" s="356"/>
      <c r="W12" s="475">
        <f>AF12-Z12</f>
        <v>1659</v>
      </c>
      <c r="X12" s="477"/>
      <c r="Y12" s="356"/>
      <c r="Z12" s="475">
        <f>SUM(Z10:Z11)</f>
        <v>1269</v>
      </c>
      <c r="AA12" s="477"/>
      <c r="AB12" s="347"/>
      <c r="AC12" s="475">
        <f>SUM(AC10:AC11)</f>
        <v>3004</v>
      </c>
      <c r="AE12" s="347"/>
      <c r="AF12" s="475">
        <v>2928</v>
      </c>
      <c r="AH12" s="347"/>
      <c r="AI12" s="475">
        <f>SUM(AI10:AI11)</f>
        <v>4738</v>
      </c>
      <c r="AJ12" s="347"/>
      <c r="AK12" s="347"/>
      <c r="AL12" s="475">
        <v>4636</v>
      </c>
      <c r="AN12" s="347"/>
      <c r="AO12" s="475">
        <f>SUM(AO10:AO11)</f>
        <v>6255</v>
      </c>
      <c r="AQ12" s="347"/>
      <c r="AR12" s="475">
        <v>6110</v>
      </c>
    </row>
    <row r="13" spans="1:44" s="336" customFormat="1" ht="11.4">
      <c r="A13" s="472"/>
      <c r="B13" s="472" t="s">
        <v>1106</v>
      </c>
      <c r="C13" s="472"/>
      <c r="D13" s="354"/>
      <c r="E13" s="355"/>
      <c r="F13" s="482"/>
      <c r="G13" s="356"/>
      <c r="H13" s="355"/>
      <c r="I13" s="477"/>
      <c r="J13" s="356"/>
      <c r="K13" s="355"/>
      <c r="L13" s="477"/>
      <c r="M13" s="356"/>
      <c r="N13" s="355"/>
      <c r="O13" s="477"/>
      <c r="P13" s="354"/>
      <c r="Q13" s="355"/>
      <c r="R13" s="482"/>
      <c r="S13" s="356"/>
      <c r="T13" s="355"/>
      <c r="U13" s="477"/>
      <c r="V13" s="356"/>
      <c r="W13" s="355"/>
      <c r="X13" s="477"/>
      <c r="Y13" s="356"/>
      <c r="Z13" s="355"/>
      <c r="AA13" s="477"/>
      <c r="AB13" s="347"/>
      <c r="AC13" s="355"/>
      <c r="AE13" s="347"/>
      <c r="AF13" s="355"/>
      <c r="AH13" s="347"/>
      <c r="AI13" s="355"/>
      <c r="AJ13" s="347"/>
      <c r="AK13" s="347"/>
      <c r="AL13" s="355"/>
      <c r="AN13" s="347"/>
      <c r="AO13" s="355"/>
      <c r="AQ13" s="347"/>
      <c r="AR13" s="355"/>
    </row>
    <row r="14" spans="1:44" s="336" customFormat="1" ht="11.4">
      <c r="A14" s="472"/>
      <c r="B14" s="472"/>
      <c r="C14" s="472" t="s">
        <v>1007</v>
      </c>
      <c r="D14" s="354" t="s">
        <v>566</v>
      </c>
      <c r="E14" s="475">
        <v>1468</v>
      </c>
      <c r="F14" s="482"/>
      <c r="G14" s="356" t="s">
        <v>566</v>
      </c>
      <c r="H14" s="355">
        <v>1462</v>
      </c>
      <c r="I14" s="477"/>
      <c r="J14" s="356" t="s">
        <v>566</v>
      </c>
      <c r="K14" s="355">
        <f>AC14-N14</f>
        <v>1457</v>
      </c>
      <c r="L14" s="477"/>
      <c r="M14" s="356" t="s">
        <v>566</v>
      </c>
      <c r="N14" s="355">
        <v>1448</v>
      </c>
      <c r="O14" s="477"/>
      <c r="P14" s="354" t="s">
        <v>566</v>
      </c>
      <c r="Q14" s="475">
        <f>AR14-AL14</f>
        <v>1431</v>
      </c>
      <c r="R14" s="482"/>
      <c r="S14" s="356" t="s">
        <v>566</v>
      </c>
      <c r="T14" s="355">
        <f>AL14-AF14</f>
        <v>1430</v>
      </c>
      <c r="U14" s="477"/>
      <c r="V14" s="356" t="s">
        <v>566</v>
      </c>
      <c r="W14" s="355">
        <f>AF14-Z14</f>
        <v>1416</v>
      </c>
      <c r="X14" s="477"/>
      <c r="Y14" s="356" t="s">
        <v>566</v>
      </c>
      <c r="Z14" s="355">
        <v>1416</v>
      </c>
      <c r="AA14" s="477"/>
      <c r="AB14" s="347" t="s">
        <v>566</v>
      </c>
      <c r="AC14" s="355">
        <v>2905</v>
      </c>
      <c r="AE14" s="347" t="s">
        <v>566</v>
      </c>
      <c r="AF14" s="355">
        <v>2832</v>
      </c>
      <c r="AH14" s="347" t="s">
        <v>566</v>
      </c>
      <c r="AI14" s="355" t="e">
        <f ca="1">'17'!#REF!</f>
        <v>#REF!</v>
      </c>
      <c r="AJ14" s="347"/>
      <c r="AK14" s="347" t="s">
        <v>566</v>
      </c>
      <c r="AL14" s="355">
        <v>4262</v>
      </c>
      <c r="AN14" s="347" t="s">
        <v>566</v>
      </c>
      <c r="AO14" s="355">
        <v>5835</v>
      </c>
      <c r="AQ14" s="347" t="s">
        <v>566</v>
      </c>
      <c r="AR14" s="355">
        <v>5693</v>
      </c>
    </row>
    <row r="15" spans="1:44" s="336" customFormat="1" ht="11.4">
      <c r="A15" s="472"/>
      <c r="B15" s="472"/>
      <c r="C15" s="472" t="s">
        <v>1015</v>
      </c>
      <c r="D15" s="354"/>
      <c r="E15" s="478">
        <v>92</v>
      </c>
      <c r="F15" s="482"/>
      <c r="G15" s="356"/>
      <c r="H15" s="359">
        <v>91</v>
      </c>
      <c r="I15" s="477"/>
      <c r="J15" s="356"/>
      <c r="K15" s="359">
        <f>AC15-N15</f>
        <v>91</v>
      </c>
      <c r="L15" s="477"/>
      <c r="M15" s="356"/>
      <c r="N15" s="359">
        <v>91</v>
      </c>
      <c r="O15" s="477"/>
      <c r="P15" s="354"/>
      <c r="Q15" s="478">
        <f>AR15-AL15</f>
        <v>93</v>
      </c>
      <c r="R15" s="482"/>
      <c r="S15" s="356"/>
      <c r="T15" s="359">
        <f>AL15-AF15</f>
        <v>96</v>
      </c>
      <c r="U15" s="477"/>
      <c r="V15" s="356"/>
      <c r="W15" s="359">
        <f>AF15-Z15</f>
        <v>96</v>
      </c>
      <c r="X15" s="477"/>
      <c r="Y15" s="356"/>
      <c r="Z15" s="359">
        <v>100</v>
      </c>
      <c r="AA15" s="477"/>
      <c r="AB15" s="347"/>
      <c r="AC15" s="359">
        <v>182</v>
      </c>
      <c r="AE15" s="347"/>
      <c r="AF15" s="359">
        <v>196</v>
      </c>
      <c r="AH15" s="347"/>
      <c r="AI15" s="359" t="e">
        <f ca="1">'17'!#REF!</f>
        <v>#REF!</v>
      </c>
      <c r="AJ15" s="347"/>
      <c r="AK15" s="347"/>
      <c r="AL15" s="359">
        <v>292</v>
      </c>
      <c r="AN15" s="347"/>
      <c r="AO15" s="359">
        <v>365</v>
      </c>
      <c r="AQ15" s="347"/>
      <c r="AR15" s="359">
        <v>385</v>
      </c>
    </row>
    <row r="16" spans="1:44" s="336" customFormat="1" ht="11.4">
      <c r="A16" s="472"/>
      <c r="B16" s="472"/>
      <c r="C16" s="472"/>
      <c r="D16" s="354"/>
      <c r="E16" s="475">
        <v>1560</v>
      </c>
      <c r="F16" s="482"/>
      <c r="G16" s="356"/>
      <c r="H16" s="355">
        <v>1553</v>
      </c>
      <c r="I16" s="477"/>
      <c r="J16" s="356"/>
      <c r="K16" s="355">
        <f>AC16-N16</f>
        <v>1548</v>
      </c>
      <c r="L16" s="477"/>
      <c r="M16" s="356"/>
      <c r="N16" s="355">
        <f>SUM(N14:N15)</f>
        <v>1539</v>
      </c>
      <c r="O16" s="477"/>
      <c r="P16" s="354"/>
      <c r="Q16" s="475">
        <f>AR16-AL16</f>
        <v>1524</v>
      </c>
      <c r="R16" s="482"/>
      <c r="S16" s="356"/>
      <c r="T16" s="355">
        <f>AL16-AF16</f>
        <v>1526</v>
      </c>
      <c r="U16" s="477"/>
      <c r="V16" s="356"/>
      <c r="W16" s="355">
        <f>AF16-Z16</f>
        <v>1512</v>
      </c>
      <c r="X16" s="477"/>
      <c r="Y16" s="356"/>
      <c r="Z16" s="355">
        <f>SUM(Z14:Z15)</f>
        <v>1516</v>
      </c>
      <c r="AA16" s="477"/>
      <c r="AB16" s="347"/>
      <c r="AC16" s="355">
        <f>SUM(AC14:AC15)</f>
        <v>3087</v>
      </c>
      <c r="AE16" s="347"/>
      <c r="AF16" s="355">
        <v>3028</v>
      </c>
      <c r="AH16" s="347"/>
      <c r="AI16" s="355" t="e">
        <f ca="1">SUM(AI14:AI15)</f>
        <v>#REF!</v>
      </c>
      <c r="AJ16" s="347"/>
      <c r="AK16" s="347"/>
      <c r="AL16" s="355">
        <v>4554</v>
      </c>
      <c r="AN16" s="347"/>
      <c r="AO16" s="355">
        <f>SUM(AO14:AO15)</f>
        <v>6200</v>
      </c>
      <c r="AQ16" s="347"/>
      <c r="AR16" s="355">
        <v>6078</v>
      </c>
    </row>
    <row r="17" spans="1:44" s="336" customFormat="1" ht="11.4">
      <c r="A17" s="472"/>
      <c r="B17" s="472" t="s">
        <v>1027</v>
      </c>
      <c r="C17" s="472"/>
      <c r="D17" s="354"/>
      <c r="E17" s="475"/>
      <c r="F17" s="482"/>
      <c r="G17" s="356"/>
      <c r="H17" s="475"/>
      <c r="I17" s="477"/>
      <c r="J17" s="356"/>
      <c r="K17" s="475"/>
      <c r="L17" s="477"/>
      <c r="M17" s="356"/>
      <c r="N17" s="475"/>
      <c r="O17" s="477"/>
      <c r="P17" s="354"/>
      <c r="Q17" s="475"/>
      <c r="R17" s="482"/>
      <c r="S17" s="356"/>
      <c r="T17" s="475"/>
      <c r="U17" s="477"/>
      <c r="V17" s="356"/>
      <c r="W17" s="475"/>
      <c r="X17" s="477"/>
      <c r="Y17" s="356"/>
      <c r="Z17" s="475"/>
      <c r="AA17" s="477"/>
      <c r="AB17" s="347"/>
      <c r="AC17" s="475"/>
      <c r="AE17" s="347"/>
      <c r="AF17" s="475"/>
      <c r="AH17" s="347"/>
      <c r="AI17" s="475"/>
      <c r="AJ17" s="347"/>
      <c r="AK17" s="347"/>
      <c r="AL17" s="475"/>
      <c r="AN17" s="347"/>
      <c r="AO17" s="475"/>
      <c r="AQ17" s="347"/>
      <c r="AR17" s="475"/>
    </row>
    <row r="18" spans="1:44" s="336" customFormat="1" ht="11.4">
      <c r="A18" s="472"/>
      <c r="B18" s="472"/>
      <c r="C18" s="472" t="s">
        <v>1007</v>
      </c>
      <c r="D18" s="354" t="s">
        <v>566</v>
      </c>
      <c r="E18" s="475">
        <v>657</v>
      </c>
      <c r="F18" s="482"/>
      <c r="G18" s="356" t="s">
        <v>566</v>
      </c>
      <c r="H18" s="355">
        <v>1587</v>
      </c>
      <c r="I18" s="477"/>
      <c r="J18" s="356" t="s">
        <v>566</v>
      </c>
      <c r="K18" s="355">
        <f>AC18-N18</f>
        <v>2493</v>
      </c>
      <c r="L18" s="477"/>
      <c r="M18" s="356" t="s">
        <v>566</v>
      </c>
      <c r="N18" s="355">
        <v>983</v>
      </c>
      <c r="O18" s="477"/>
      <c r="P18" s="354" t="s">
        <v>566</v>
      </c>
      <c r="Q18" s="475">
        <f>AR18-AL18</f>
        <v>1113</v>
      </c>
      <c r="R18" s="482"/>
      <c r="S18" s="356" t="s">
        <v>566</v>
      </c>
      <c r="T18" s="355">
        <f>AL18-AF18</f>
        <v>1151</v>
      </c>
      <c r="U18" s="477"/>
      <c r="V18" s="356" t="s">
        <v>566</v>
      </c>
      <c r="W18" s="355">
        <f>AF18-Z18</f>
        <v>1169</v>
      </c>
      <c r="X18" s="477"/>
      <c r="Y18" s="356" t="s">
        <v>566</v>
      </c>
      <c r="Z18" s="355">
        <v>1239</v>
      </c>
      <c r="AA18" s="477"/>
      <c r="AB18" s="347" t="s">
        <v>566</v>
      </c>
      <c r="AC18" s="355">
        <v>3476</v>
      </c>
      <c r="AE18" s="347" t="s">
        <v>566</v>
      </c>
      <c r="AF18" s="355">
        <v>2408</v>
      </c>
      <c r="AH18" s="347" t="s">
        <v>566</v>
      </c>
      <c r="AI18" s="355" t="e">
        <f ca="1">'17'!#REF!</f>
        <v>#REF!</v>
      </c>
      <c r="AJ18" s="347"/>
      <c r="AK18" s="347" t="s">
        <v>566</v>
      </c>
      <c r="AL18" s="355">
        <v>3559</v>
      </c>
      <c r="AN18" s="347" t="s">
        <v>566</v>
      </c>
      <c r="AO18" s="355">
        <v>5720</v>
      </c>
      <c r="AQ18" s="347" t="s">
        <v>566</v>
      </c>
      <c r="AR18" s="355">
        <v>4672</v>
      </c>
    </row>
    <row r="19" spans="1:44" s="336" customFormat="1" ht="11.4">
      <c r="A19" s="472"/>
      <c r="B19" s="472"/>
      <c r="C19" s="472" t="s">
        <v>1015</v>
      </c>
      <c r="D19" s="354"/>
      <c r="E19" s="478">
        <v>56</v>
      </c>
      <c r="F19" s="482"/>
      <c r="G19" s="356"/>
      <c r="H19" s="359">
        <v>109</v>
      </c>
      <c r="I19" s="477"/>
      <c r="J19" s="356"/>
      <c r="K19" s="359">
        <f>AC19-N19</f>
        <v>98</v>
      </c>
      <c r="L19" s="477"/>
      <c r="M19" s="356"/>
      <c r="N19" s="359">
        <v>60</v>
      </c>
      <c r="O19" s="477"/>
      <c r="P19" s="354"/>
      <c r="Q19" s="478">
        <f>AR19-AL19</f>
        <v>60</v>
      </c>
      <c r="R19" s="482"/>
      <c r="S19" s="356"/>
      <c r="T19" s="359">
        <f>AL19-AF19</f>
        <v>61</v>
      </c>
      <c r="U19" s="477"/>
      <c r="V19" s="356"/>
      <c r="W19" s="359">
        <f>AF19-Z19</f>
        <v>62</v>
      </c>
      <c r="X19" s="477"/>
      <c r="Y19" s="356"/>
      <c r="Z19" s="359">
        <v>103</v>
      </c>
      <c r="AA19" s="477"/>
      <c r="AB19" s="347"/>
      <c r="AC19" s="359">
        <v>158</v>
      </c>
      <c r="AE19" s="347"/>
      <c r="AF19" s="359">
        <v>165</v>
      </c>
      <c r="AH19" s="347"/>
      <c r="AI19" s="359" t="e">
        <f ca="1">'17'!#REF!</f>
        <v>#REF!</v>
      </c>
      <c r="AJ19" s="347"/>
      <c r="AK19" s="347"/>
      <c r="AL19" s="359">
        <v>226</v>
      </c>
      <c r="AN19" s="347"/>
      <c r="AO19" s="359">
        <v>323</v>
      </c>
      <c r="AQ19" s="347"/>
      <c r="AR19" s="359">
        <v>286</v>
      </c>
    </row>
    <row r="20" spans="1:44" s="336" customFormat="1" ht="11.4">
      <c r="A20" s="473"/>
      <c r="B20" s="473"/>
      <c r="C20" s="472"/>
      <c r="D20" s="354"/>
      <c r="E20" s="475">
        <v>713</v>
      </c>
      <c r="F20" s="482"/>
      <c r="G20" s="356"/>
      <c r="H20" s="355">
        <v>1696</v>
      </c>
      <c r="I20" s="477"/>
      <c r="J20" s="356"/>
      <c r="K20" s="355">
        <f>AC20-N20</f>
        <v>2591</v>
      </c>
      <c r="L20" s="477"/>
      <c r="M20" s="356"/>
      <c r="N20" s="355">
        <f>SUM(N18:N19)</f>
        <v>1043</v>
      </c>
      <c r="O20" s="477"/>
      <c r="P20" s="354"/>
      <c r="Q20" s="475">
        <f>AR20-AL20</f>
        <v>1173</v>
      </c>
      <c r="R20" s="482"/>
      <c r="S20" s="356"/>
      <c r="T20" s="355">
        <f>AL20-AF20</f>
        <v>1212</v>
      </c>
      <c r="U20" s="477"/>
      <c r="V20" s="356"/>
      <c r="W20" s="355">
        <f>AF20-Z20</f>
        <v>1231</v>
      </c>
      <c r="X20" s="477"/>
      <c r="Y20" s="356"/>
      <c r="Z20" s="355">
        <f>SUM(Z18:Z19)</f>
        <v>1342</v>
      </c>
      <c r="AA20" s="477"/>
      <c r="AB20" s="347"/>
      <c r="AC20" s="355">
        <f>SUM(AC18:AC19)</f>
        <v>3634</v>
      </c>
      <c r="AE20" s="347"/>
      <c r="AF20" s="355">
        <v>2573</v>
      </c>
      <c r="AH20" s="347"/>
      <c r="AI20" s="355" t="e">
        <f ca="1">SUM(AI18:AI19)</f>
        <v>#REF!</v>
      </c>
      <c r="AJ20" s="347"/>
      <c r="AK20" s="347"/>
      <c r="AL20" s="355">
        <v>3785</v>
      </c>
      <c r="AN20" s="347"/>
      <c r="AO20" s="355">
        <f>SUM(AO18:AO19)</f>
        <v>6043</v>
      </c>
      <c r="AQ20" s="347"/>
      <c r="AR20" s="355">
        <v>4958</v>
      </c>
    </row>
    <row r="21" spans="1:44" s="336" customFormat="1" ht="11.4">
      <c r="A21" s="473"/>
      <c r="B21" s="472" t="s">
        <v>1029</v>
      </c>
      <c r="C21" s="472"/>
      <c r="D21" s="354"/>
      <c r="E21" s="355"/>
      <c r="F21" s="482"/>
      <c r="G21" s="356"/>
      <c r="H21" s="355"/>
      <c r="I21" s="477"/>
      <c r="J21" s="356"/>
      <c r="K21" s="355"/>
      <c r="L21" s="477"/>
      <c r="M21" s="356"/>
      <c r="N21" s="355"/>
      <c r="O21" s="477"/>
      <c r="P21" s="354"/>
      <c r="Q21" s="355"/>
      <c r="R21" s="482"/>
      <c r="S21" s="356"/>
      <c r="T21" s="355"/>
      <c r="U21" s="477"/>
      <c r="V21" s="356"/>
      <c r="W21" s="355"/>
      <c r="X21" s="477"/>
      <c r="Y21" s="356"/>
      <c r="Z21" s="355"/>
      <c r="AA21" s="477"/>
      <c r="AB21" s="347"/>
      <c r="AC21" s="355"/>
      <c r="AE21" s="347"/>
      <c r="AF21" s="355"/>
      <c r="AH21" s="347"/>
      <c r="AI21" s="355"/>
      <c r="AJ21" s="347"/>
      <c r="AK21" s="347"/>
      <c r="AL21" s="355"/>
      <c r="AN21" s="347"/>
      <c r="AO21" s="355"/>
      <c r="AQ21" s="347"/>
      <c r="AR21" s="355"/>
    </row>
    <row r="22" spans="1:44" s="336" customFormat="1" ht="11.4">
      <c r="A22" s="473"/>
      <c r="B22" s="472"/>
      <c r="C22" s="472" t="s">
        <v>1007</v>
      </c>
      <c r="D22" s="354" t="s">
        <v>566</v>
      </c>
      <c r="E22" s="475">
        <v>367</v>
      </c>
      <c r="F22" s="482"/>
      <c r="G22" s="356" t="s">
        <v>566</v>
      </c>
      <c r="H22" s="355">
        <v>341</v>
      </c>
      <c r="I22" s="477"/>
      <c r="J22" s="356" t="s">
        <v>566</v>
      </c>
      <c r="K22" s="355">
        <f>AC22-N22</f>
        <v>325</v>
      </c>
      <c r="L22" s="477"/>
      <c r="M22" s="356" t="s">
        <v>566</v>
      </c>
      <c r="N22" s="355">
        <v>341</v>
      </c>
      <c r="O22" s="477"/>
      <c r="P22" s="354" t="s">
        <v>566</v>
      </c>
      <c r="Q22" s="475">
        <f>AR22-AL22</f>
        <v>346</v>
      </c>
      <c r="R22" s="482"/>
      <c r="S22" s="356" t="s">
        <v>566</v>
      </c>
      <c r="T22" s="355">
        <f>AL22-AF22</f>
        <v>346</v>
      </c>
      <c r="U22" s="477"/>
      <c r="V22" s="356" t="s">
        <v>566</v>
      </c>
      <c r="W22" s="355">
        <f>AF22-Z22</f>
        <v>309</v>
      </c>
      <c r="X22" s="477"/>
      <c r="Y22" s="356" t="s">
        <v>566</v>
      </c>
      <c r="Z22" s="355">
        <v>337</v>
      </c>
      <c r="AA22" s="477"/>
      <c r="AB22" s="347" t="s">
        <v>566</v>
      </c>
      <c r="AC22" s="355">
        <v>666</v>
      </c>
      <c r="AE22" s="347" t="s">
        <v>566</v>
      </c>
      <c r="AF22" s="355">
        <v>646</v>
      </c>
      <c r="AH22" s="347" t="s">
        <v>566</v>
      </c>
      <c r="AI22" s="355" t="e">
        <f ca="1">'17'!#REF!</f>
        <v>#REF!</v>
      </c>
      <c r="AJ22" s="347"/>
      <c r="AK22" s="347" t="s">
        <v>566</v>
      </c>
      <c r="AL22" s="355">
        <v>992</v>
      </c>
      <c r="AN22" s="347" t="s">
        <v>566</v>
      </c>
      <c r="AO22" s="355">
        <v>1374</v>
      </c>
      <c r="AQ22" s="347" t="s">
        <v>566</v>
      </c>
      <c r="AR22" s="355">
        <v>1338</v>
      </c>
    </row>
    <row r="23" spans="1:44" s="336" customFormat="1" ht="11.4">
      <c r="A23" s="473"/>
      <c r="B23" s="472"/>
      <c r="C23" s="472" t="s">
        <v>1015</v>
      </c>
      <c r="D23" s="354"/>
      <c r="E23" s="478">
        <v>29</v>
      </c>
      <c r="F23" s="482"/>
      <c r="G23" s="356"/>
      <c r="H23" s="359">
        <v>27</v>
      </c>
      <c r="I23" s="477"/>
      <c r="J23" s="356"/>
      <c r="K23" s="359">
        <f>AC23-N23</f>
        <v>29</v>
      </c>
      <c r="L23" s="477"/>
      <c r="M23" s="356"/>
      <c r="N23" s="359">
        <v>28</v>
      </c>
      <c r="O23" s="477"/>
      <c r="P23" s="354"/>
      <c r="Q23" s="478">
        <f>AR23-AL23</f>
        <v>28</v>
      </c>
      <c r="R23" s="482"/>
      <c r="S23" s="356"/>
      <c r="T23" s="359">
        <f>AL23-AF23</f>
        <v>31</v>
      </c>
      <c r="U23" s="477"/>
      <c r="V23" s="356"/>
      <c r="W23" s="359">
        <f>AF23-Z23</f>
        <v>29</v>
      </c>
      <c r="X23" s="477"/>
      <c r="Y23" s="356"/>
      <c r="Z23" s="359">
        <v>29</v>
      </c>
      <c r="AA23" s="477"/>
      <c r="AB23" s="347"/>
      <c r="AC23" s="359">
        <v>57</v>
      </c>
      <c r="AE23" s="347"/>
      <c r="AF23" s="359">
        <v>58</v>
      </c>
      <c r="AH23" s="347"/>
      <c r="AI23" s="359" t="e">
        <f ca="1">'17'!#REF!</f>
        <v>#REF!</v>
      </c>
      <c r="AJ23" s="347"/>
      <c r="AK23" s="347"/>
      <c r="AL23" s="359">
        <v>89</v>
      </c>
      <c r="AN23" s="347"/>
      <c r="AO23" s="359">
        <v>113</v>
      </c>
      <c r="AQ23" s="347"/>
      <c r="AR23" s="359">
        <v>117</v>
      </c>
    </row>
    <row r="24" spans="1:44" s="336" customFormat="1" ht="11.4">
      <c r="A24" s="473"/>
      <c r="B24" s="472"/>
      <c r="C24" s="472"/>
      <c r="D24" s="354"/>
      <c r="E24" s="475">
        <v>396</v>
      </c>
      <c r="F24" s="482"/>
      <c r="G24" s="356"/>
      <c r="H24" s="355">
        <v>368</v>
      </c>
      <c r="I24" s="477"/>
      <c r="J24" s="356"/>
      <c r="K24" s="355">
        <f>AC24-N24</f>
        <v>354</v>
      </c>
      <c r="L24" s="477"/>
      <c r="M24" s="356"/>
      <c r="N24" s="355">
        <f>SUM(N22:N23)</f>
        <v>369</v>
      </c>
      <c r="O24" s="477"/>
      <c r="P24" s="354"/>
      <c r="Q24" s="475">
        <f>AR24-AL24</f>
        <v>374</v>
      </c>
      <c r="R24" s="482"/>
      <c r="S24" s="356"/>
      <c r="T24" s="355">
        <f>AL24-AF24</f>
        <v>377</v>
      </c>
      <c r="U24" s="477"/>
      <c r="V24" s="356"/>
      <c r="W24" s="355">
        <f>AF24-Z24</f>
        <v>338</v>
      </c>
      <c r="X24" s="477"/>
      <c r="Y24" s="356"/>
      <c r="Z24" s="355">
        <f>SUM(Z22:Z23)</f>
        <v>366</v>
      </c>
      <c r="AA24" s="477"/>
      <c r="AB24" s="347"/>
      <c r="AC24" s="355">
        <f>SUM(AC22:AC23)</f>
        <v>723</v>
      </c>
      <c r="AE24" s="347"/>
      <c r="AF24" s="355">
        <v>704</v>
      </c>
      <c r="AH24" s="347"/>
      <c r="AI24" s="355" t="e">
        <f>SUM(AI22:AI23)</f>
        <v>#REF!</v>
      </c>
      <c r="AJ24" s="347"/>
      <c r="AK24" s="347"/>
      <c r="AL24" s="355">
        <v>1081</v>
      </c>
      <c r="AN24" s="347"/>
      <c r="AO24" s="355">
        <f>SUM(AO22:AO23)</f>
        <v>1487</v>
      </c>
      <c r="AQ24" s="347"/>
      <c r="AR24" s="355">
        <v>1455</v>
      </c>
    </row>
    <row r="25" spans="1:44" s="336" customFormat="1" ht="11.4">
      <c r="A25" s="473"/>
      <c r="B25" s="473" t="s">
        <v>1107</v>
      </c>
      <c r="C25" s="472"/>
      <c r="D25" s="344"/>
      <c r="E25" s="355"/>
      <c r="F25" s="521"/>
      <c r="G25" s="347"/>
      <c r="H25" s="355"/>
      <c r="I25" s="472"/>
      <c r="J25" s="347"/>
      <c r="K25" s="355"/>
      <c r="L25" s="472"/>
      <c r="M25" s="347"/>
      <c r="N25" s="355"/>
      <c r="O25" s="472"/>
      <c r="P25" s="344"/>
      <c r="Q25" s="355"/>
      <c r="R25" s="521"/>
      <c r="S25" s="347"/>
      <c r="T25" s="355"/>
      <c r="U25" s="472"/>
      <c r="V25" s="347"/>
      <c r="W25" s="355"/>
      <c r="X25" s="472"/>
      <c r="Y25" s="347"/>
      <c r="Z25" s="355"/>
      <c r="AA25" s="472"/>
      <c r="AB25" s="356"/>
      <c r="AC25" s="355"/>
      <c r="AE25" s="356"/>
      <c r="AF25" s="355"/>
      <c r="AH25" s="356"/>
      <c r="AI25" s="355"/>
      <c r="AJ25" s="347"/>
      <c r="AK25" s="356"/>
      <c r="AL25" s="355"/>
      <c r="AN25" s="356"/>
      <c r="AO25" s="355"/>
      <c r="AQ25" s="356"/>
      <c r="AR25" s="355"/>
    </row>
    <row r="26" spans="1:44" s="336" customFormat="1" ht="11.4">
      <c r="A26" s="473"/>
      <c r="B26" s="473"/>
      <c r="C26" s="472" t="s">
        <v>1007</v>
      </c>
      <c r="D26" s="354" t="s">
        <v>566</v>
      </c>
      <c r="E26" s="475">
        <v>444</v>
      </c>
      <c r="F26" s="522"/>
      <c r="G26" s="356" t="s">
        <v>566</v>
      </c>
      <c r="H26" s="475">
        <v>-466</v>
      </c>
      <c r="I26" s="472"/>
      <c r="J26" s="356" t="s">
        <v>566</v>
      </c>
      <c r="K26" s="475">
        <f>AC26-N26</f>
        <v>-1361</v>
      </c>
      <c r="L26" s="472"/>
      <c r="M26" s="356" t="s">
        <v>566</v>
      </c>
      <c r="N26" s="475">
        <f>N14-N18-N22</f>
        <v>124</v>
      </c>
      <c r="O26" s="472"/>
      <c r="P26" s="354" t="s">
        <v>566</v>
      </c>
      <c r="Q26" s="475">
        <f>AR26-AL26</f>
        <v>-28</v>
      </c>
      <c r="R26" s="522"/>
      <c r="S26" s="356" t="s">
        <v>566</v>
      </c>
      <c r="T26" s="475">
        <f>AL26-AF26</f>
        <v>-67</v>
      </c>
      <c r="U26" s="472"/>
      <c r="V26" s="356" t="s">
        <v>566</v>
      </c>
      <c r="W26" s="475">
        <f>AF26-Z26</f>
        <v>-62</v>
      </c>
      <c r="X26" s="472"/>
      <c r="Y26" s="356" t="s">
        <v>566</v>
      </c>
      <c r="Z26" s="475">
        <f>Z14-Z18-Z22</f>
        <v>-160</v>
      </c>
      <c r="AA26" s="472"/>
      <c r="AB26" s="347" t="s">
        <v>566</v>
      </c>
      <c r="AC26" s="475">
        <f>AC14-AC18-AC22</f>
        <v>-1237</v>
      </c>
      <c r="AE26" s="347" t="s">
        <v>566</v>
      </c>
      <c r="AF26" s="475">
        <v>-222</v>
      </c>
      <c r="AH26" s="347" t="s">
        <v>566</v>
      </c>
      <c r="AI26" s="475" t="e">
        <f>AI14-AI18-AI22</f>
        <v>#REF!</v>
      </c>
      <c r="AJ26" s="347"/>
      <c r="AK26" s="347" t="s">
        <v>566</v>
      </c>
      <c r="AL26" s="475">
        <v>-289</v>
      </c>
      <c r="AN26" s="347" t="s">
        <v>566</v>
      </c>
      <c r="AO26" s="475">
        <f>AO14-AO18-AO22</f>
        <v>-1259</v>
      </c>
      <c r="AQ26" s="347" t="s">
        <v>566</v>
      </c>
      <c r="AR26" s="475">
        <v>-317</v>
      </c>
    </row>
    <row r="27" spans="1:44" s="336" customFormat="1" ht="11.4">
      <c r="A27" s="473"/>
      <c r="B27" s="473"/>
      <c r="C27" s="472" t="s">
        <v>1015</v>
      </c>
      <c r="D27" s="344"/>
      <c r="E27" s="478">
        <v>7</v>
      </c>
      <c r="F27" s="522"/>
      <c r="G27" s="347"/>
      <c r="H27" s="478">
        <v>-45</v>
      </c>
      <c r="I27" s="472"/>
      <c r="J27" s="347"/>
      <c r="K27" s="478">
        <f>AC27-N27</f>
        <v>-36</v>
      </c>
      <c r="L27" s="472"/>
      <c r="M27" s="347"/>
      <c r="N27" s="478">
        <f>N15-N19-N23</f>
        <v>3</v>
      </c>
      <c r="O27" s="472"/>
      <c r="P27" s="344"/>
      <c r="Q27" s="478">
        <f>AR27-AL27</f>
        <v>5</v>
      </c>
      <c r="R27" s="522"/>
      <c r="S27" s="347"/>
      <c r="T27" s="478">
        <f>AL27-AF27</f>
        <v>4</v>
      </c>
      <c r="U27" s="472"/>
      <c r="V27" s="347"/>
      <c r="W27" s="478">
        <f>AF27-Z27</f>
        <v>5</v>
      </c>
      <c r="X27" s="472"/>
      <c r="Y27" s="347"/>
      <c r="Z27" s="478">
        <f>Z15-Z19-Z23</f>
        <v>-32</v>
      </c>
      <c r="AA27" s="472"/>
      <c r="AB27" s="356"/>
      <c r="AC27" s="478">
        <f>AC15-AC19-AC23</f>
        <v>-33</v>
      </c>
      <c r="AE27" s="356"/>
      <c r="AF27" s="478">
        <v>-27</v>
      </c>
      <c r="AH27" s="356"/>
      <c r="AI27" s="478" t="e">
        <f>AI15-AI19-AI23</f>
        <v>#REF!</v>
      </c>
      <c r="AJ27" s="347"/>
      <c r="AK27" s="356"/>
      <c r="AL27" s="478">
        <v>-23</v>
      </c>
      <c r="AN27" s="356"/>
      <c r="AO27" s="478">
        <f>AO15-AO19-AO23</f>
        <v>-71</v>
      </c>
      <c r="AQ27" s="356"/>
      <c r="AR27" s="478">
        <v>-18</v>
      </c>
    </row>
    <row r="28" spans="1:44" s="336" customFormat="1" ht="11.4">
      <c r="A28" s="473"/>
      <c r="B28" s="473"/>
      <c r="C28" s="472"/>
      <c r="D28" s="344"/>
      <c r="E28" s="475">
        <v>451</v>
      </c>
      <c r="F28" s="521"/>
      <c r="G28" s="347"/>
      <c r="H28" s="355">
        <v>-511</v>
      </c>
      <c r="I28" s="472"/>
      <c r="J28" s="347"/>
      <c r="K28" s="355">
        <f>AC28-N28</f>
        <v>-1397</v>
      </c>
      <c r="L28" s="472"/>
      <c r="M28" s="347"/>
      <c r="N28" s="355">
        <f>N16-N20-N24</f>
        <v>127</v>
      </c>
      <c r="O28" s="472"/>
      <c r="P28" s="344"/>
      <c r="Q28" s="475">
        <f>AR28-AL28</f>
        <v>-23</v>
      </c>
      <c r="R28" s="521"/>
      <c r="S28" s="347"/>
      <c r="T28" s="355">
        <f>AL28-AF28</f>
        <v>-63</v>
      </c>
      <c r="U28" s="472"/>
      <c r="V28" s="347"/>
      <c r="W28" s="355">
        <f>AF28-Z28</f>
        <v>-57</v>
      </c>
      <c r="X28" s="472"/>
      <c r="Y28" s="347"/>
      <c r="Z28" s="355">
        <f>SUM(Z26:Z27)</f>
        <v>-192</v>
      </c>
      <c r="AA28" s="472"/>
      <c r="AB28" s="356"/>
      <c r="AC28" s="355">
        <f>SUM(AC26:AC27)</f>
        <v>-1270</v>
      </c>
      <c r="AE28" s="356"/>
      <c r="AF28" s="355">
        <v>-249</v>
      </c>
      <c r="AH28" s="356"/>
      <c r="AI28" s="355" t="e">
        <f>SUM(AI26:AI27)</f>
        <v>#REF!</v>
      </c>
      <c r="AJ28" s="347"/>
      <c r="AK28" s="356"/>
      <c r="AL28" s="355">
        <v>-312</v>
      </c>
      <c r="AN28" s="356"/>
      <c r="AO28" s="355">
        <f>SUM(AO26:AO27)</f>
        <v>-1330</v>
      </c>
      <c r="AQ28" s="356"/>
      <c r="AR28" s="355">
        <v>-335</v>
      </c>
    </row>
    <row r="29" spans="1:44" s="336" customFormat="1" ht="11.4">
      <c r="A29" s="472"/>
      <c r="B29" s="472" t="s">
        <v>998</v>
      </c>
      <c r="C29" s="472"/>
      <c r="D29" s="354"/>
      <c r="E29" s="523"/>
      <c r="F29" s="482"/>
      <c r="G29" s="356"/>
      <c r="H29" s="499"/>
      <c r="I29" s="477"/>
      <c r="J29" s="356"/>
      <c r="K29" s="499"/>
      <c r="L29" s="477"/>
      <c r="M29" s="356"/>
      <c r="N29" s="499"/>
      <c r="O29" s="477"/>
      <c r="P29" s="354"/>
      <c r="Q29" s="523"/>
      <c r="R29" s="482"/>
      <c r="S29" s="356"/>
      <c r="T29" s="499"/>
      <c r="U29" s="477"/>
      <c r="V29" s="356"/>
      <c r="W29" s="499"/>
      <c r="X29" s="477"/>
      <c r="Y29" s="356"/>
      <c r="Z29" s="499"/>
      <c r="AA29" s="477"/>
      <c r="AB29" s="347"/>
      <c r="AC29" s="475"/>
      <c r="AE29" s="347"/>
      <c r="AF29" s="475"/>
      <c r="AH29" s="347"/>
      <c r="AI29" s="475"/>
      <c r="AJ29" s="347"/>
      <c r="AK29" s="347"/>
      <c r="AL29" s="475"/>
      <c r="AN29" s="347"/>
      <c r="AO29" s="475"/>
      <c r="AQ29" s="347"/>
      <c r="AR29" s="475"/>
    </row>
    <row r="30" spans="1:44" s="336" customFormat="1" ht="11.4">
      <c r="A30" s="472"/>
      <c r="B30" s="472"/>
      <c r="C30" s="472" t="s">
        <v>1007</v>
      </c>
      <c r="D30" s="354"/>
      <c r="E30" s="479">
        <v>44.754768392370572</v>
      </c>
      <c r="F30" s="482"/>
      <c r="G30" s="356"/>
      <c r="H30" s="499">
        <v>108.64993160054719</v>
      </c>
      <c r="I30" s="477"/>
      <c r="J30" s="356"/>
      <c r="K30" s="499">
        <f>K18/K14*100</f>
        <v>171.10501029512696</v>
      </c>
      <c r="L30" s="477"/>
      <c r="M30" s="356"/>
      <c r="N30" s="499">
        <f>N18/N14*100</f>
        <v>67.886740331491708</v>
      </c>
      <c r="O30" s="477"/>
      <c r="P30" s="354"/>
      <c r="Q30" s="479">
        <f>Q18/Q14*100</f>
        <v>77.777777777777786</v>
      </c>
      <c r="R30" s="482"/>
      <c r="S30" s="356"/>
      <c r="T30" s="499">
        <f>T18/T14*100</f>
        <v>80.489510489510479</v>
      </c>
      <c r="U30" s="477"/>
      <c r="V30" s="356"/>
      <c r="W30" s="499">
        <f>W18/W14*100</f>
        <v>82.556497175141246</v>
      </c>
      <c r="X30" s="477"/>
      <c r="Y30" s="356"/>
      <c r="Z30" s="499">
        <f>Z18/Z14*100</f>
        <v>87.5</v>
      </c>
      <c r="AA30" s="477"/>
      <c r="AB30" s="347"/>
      <c r="AC30" s="479">
        <f>AC18/AC14*100</f>
        <v>119.65576592082616</v>
      </c>
      <c r="AE30" s="347"/>
      <c r="AF30" s="479">
        <v>85.028248587570616</v>
      </c>
      <c r="AH30" s="347"/>
      <c r="AI30" s="479" t="e">
        <f>AI18/AI14*100</f>
        <v>#REF!</v>
      </c>
      <c r="AJ30" s="347"/>
      <c r="AK30" s="347"/>
      <c r="AL30" s="479">
        <v>83.505396527451907</v>
      </c>
      <c r="AN30" s="347"/>
      <c r="AO30" s="479">
        <f>AO18/AO14*100</f>
        <v>98.029134532990568</v>
      </c>
      <c r="AQ30" s="347"/>
      <c r="AR30" s="479">
        <v>82.065694712805197</v>
      </c>
    </row>
    <row r="31" spans="1:44" s="336" customFormat="1" ht="11.4">
      <c r="A31" s="472"/>
      <c r="B31" s="472"/>
      <c r="C31" s="472" t="s">
        <v>1015</v>
      </c>
      <c r="D31" s="354"/>
      <c r="E31" s="479">
        <v>60.869565217391312</v>
      </c>
      <c r="F31" s="482"/>
      <c r="G31" s="356"/>
      <c r="H31" s="499">
        <v>119.78021978021978</v>
      </c>
      <c r="I31" s="477"/>
      <c r="J31" s="356"/>
      <c r="K31" s="499">
        <f>K19/K15*100</f>
        <v>107.69230769230769</v>
      </c>
      <c r="L31" s="477"/>
      <c r="M31" s="356"/>
      <c r="N31" s="499">
        <f>N19/N15*100</f>
        <v>65.934065934065927</v>
      </c>
      <c r="O31" s="477"/>
      <c r="P31" s="354"/>
      <c r="Q31" s="479">
        <f>Q19/Q15*100</f>
        <v>64.516129032258064</v>
      </c>
      <c r="R31" s="482"/>
      <c r="S31" s="356"/>
      <c r="T31" s="499">
        <f>T19/T15*100</f>
        <v>63.541666666666664</v>
      </c>
      <c r="U31" s="477"/>
      <c r="V31" s="356"/>
      <c r="W31" s="499">
        <f>W19/W15*100</f>
        <v>64.583333333333343</v>
      </c>
      <c r="X31" s="477"/>
      <c r="Y31" s="356"/>
      <c r="Z31" s="499">
        <f>Z19/Z15*100</f>
        <v>103</v>
      </c>
      <c r="AA31" s="477"/>
      <c r="AB31" s="347"/>
      <c r="AC31" s="479">
        <f>AC19/AC15*100</f>
        <v>86.813186813186817</v>
      </c>
      <c r="AE31" s="347"/>
      <c r="AF31" s="479">
        <v>84.183673469387756</v>
      </c>
      <c r="AH31" s="347"/>
      <c r="AI31" s="479" t="e">
        <f>AI19/AI15*100</f>
        <v>#REF!</v>
      </c>
      <c r="AJ31" s="347"/>
      <c r="AK31" s="347"/>
      <c r="AL31" s="479">
        <v>77.397260273972606</v>
      </c>
      <c r="AN31" s="347"/>
      <c r="AO31" s="479">
        <f>AO19/AO15*100</f>
        <v>88.493150684931507</v>
      </c>
      <c r="AQ31" s="347"/>
      <c r="AR31" s="479">
        <v>74.285714285714292</v>
      </c>
    </row>
    <row r="32" spans="1:44" s="336" customFormat="1" ht="11.4">
      <c r="A32" s="472"/>
      <c r="B32" s="472"/>
      <c r="C32" s="472" t="s">
        <v>1108</v>
      </c>
      <c r="D32" s="354"/>
      <c r="E32" s="479">
        <v>45.705128205128204</v>
      </c>
      <c r="F32" s="482"/>
      <c r="G32" s="356"/>
      <c r="H32" s="499">
        <v>109.20798454603992</v>
      </c>
      <c r="I32" s="477"/>
      <c r="J32" s="356"/>
      <c r="K32" s="499">
        <f>K20/K16*100</f>
        <v>167.37726098191214</v>
      </c>
      <c r="L32" s="477"/>
      <c r="M32" s="356"/>
      <c r="N32" s="499">
        <f>N20/N16*100-0.1</f>
        <v>67.67128005198181</v>
      </c>
      <c r="O32" s="477"/>
      <c r="P32" s="354"/>
      <c r="Q32" s="479">
        <f>Q20/Q16*100</f>
        <v>76.968503937007867</v>
      </c>
      <c r="R32" s="482"/>
      <c r="S32" s="356"/>
      <c r="T32" s="499">
        <f>T20/T16*100</f>
        <v>79.423328964613376</v>
      </c>
      <c r="U32" s="477"/>
      <c r="V32" s="356"/>
      <c r="W32" s="499">
        <f>W20/W16*100</f>
        <v>81.415343915343925</v>
      </c>
      <c r="X32" s="477"/>
      <c r="Y32" s="356"/>
      <c r="Z32" s="499">
        <f>Z20/Z16*100</f>
        <v>88.522427440633251</v>
      </c>
      <c r="AA32" s="477"/>
      <c r="AB32" s="347"/>
      <c r="AC32" s="479">
        <f>AC20/AC16*100</f>
        <v>117.7194687398769</v>
      </c>
      <c r="AE32" s="347"/>
      <c r="AF32" s="479">
        <v>84.973579920739766</v>
      </c>
      <c r="AH32" s="347"/>
      <c r="AI32" s="479" t="e">
        <f>AI20/AI16*100</f>
        <v>#REF!</v>
      </c>
      <c r="AJ32" s="347"/>
      <c r="AK32" s="347"/>
      <c r="AL32" s="479">
        <v>83.113746157224426</v>
      </c>
      <c r="AN32" s="347"/>
      <c r="AO32" s="479">
        <f>AO20/AO16*100</f>
        <v>97.467741935483872</v>
      </c>
      <c r="AQ32" s="347"/>
      <c r="AR32" s="479">
        <v>81.572885817703195</v>
      </c>
    </row>
    <row r="33" spans="1:47" s="336" customFormat="1" ht="11.4">
      <c r="A33" s="472"/>
      <c r="B33" s="472" t="s">
        <v>999</v>
      </c>
      <c r="C33" s="472"/>
      <c r="D33" s="354"/>
      <c r="E33" s="355"/>
      <c r="F33" s="482"/>
      <c r="G33" s="356"/>
      <c r="H33" s="499"/>
      <c r="I33" s="477"/>
      <c r="J33" s="356"/>
      <c r="K33" s="499"/>
      <c r="L33" s="477"/>
      <c r="M33" s="356"/>
      <c r="N33" s="499"/>
      <c r="O33" s="477"/>
      <c r="P33" s="354"/>
      <c r="Q33" s="355"/>
      <c r="R33" s="482"/>
      <c r="S33" s="356"/>
      <c r="T33" s="499"/>
      <c r="U33" s="477"/>
      <c r="V33" s="356"/>
      <c r="W33" s="499"/>
      <c r="X33" s="477"/>
      <c r="Y33" s="356"/>
      <c r="Z33" s="499"/>
      <c r="AA33" s="477"/>
      <c r="AB33" s="347"/>
      <c r="AC33" s="355"/>
      <c r="AE33" s="347"/>
      <c r="AF33" s="355"/>
      <c r="AH33" s="347"/>
      <c r="AI33" s="355"/>
      <c r="AJ33" s="347"/>
      <c r="AK33" s="347"/>
      <c r="AL33" s="355"/>
      <c r="AN33" s="347"/>
      <c r="AO33" s="355"/>
      <c r="AQ33" s="347"/>
      <c r="AR33" s="355"/>
    </row>
    <row r="34" spans="1:47" s="336" customFormat="1" ht="11.4">
      <c r="A34" s="472"/>
      <c r="B34" s="472"/>
      <c r="C34" s="472" t="s">
        <v>1007</v>
      </c>
      <c r="D34" s="354"/>
      <c r="E34" s="479">
        <v>25</v>
      </c>
      <c r="F34" s="482"/>
      <c r="G34" s="356"/>
      <c r="H34" s="499">
        <v>23.324213406292749</v>
      </c>
      <c r="I34" s="477"/>
      <c r="J34" s="356"/>
      <c r="K34" s="499">
        <f>K22/K14*100</f>
        <v>22.30610844200412</v>
      </c>
      <c r="L34" s="477"/>
      <c r="M34" s="356"/>
      <c r="N34" s="499">
        <f>N22/N14*100</f>
        <v>23.549723756906076</v>
      </c>
      <c r="O34" s="477"/>
      <c r="P34" s="354"/>
      <c r="Q34" s="479">
        <f>Q22/Q14*100</f>
        <v>24.178895877009086</v>
      </c>
      <c r="R34" s="482"/>
      <c r="S34" s="356"/>
      <c r="T34" s="499">
        <f>T22/T14*100</f>
        <v>24.195804195804197</v>
      </c>
      <c r="U34" s="477"/>
      <c r="V34" s="356"/>
      <c r="W34" s="499">
        <f>W22/W14*100</f>
        <v>21.822033898305087</v>
      </c>
      <c r="X34" s="477"/>
      <c r="Y34" s="356"/>
      <c r="Z34" s="499">
        <f>Z22/Z14*100</f>
        <v>23.799435028248588</v>
      </c>
      <c r="AA34" s="477"/>
      <c r="AB34" s="347"/>
      <c r="AC34" s="479">
        <f>AC22/AC14*100</f>
        <v>22.925989672977625</v>
      </c>
      <c r="AE34" s="347"/>
      <c r="AF34" s="479">
        <v>22.810734463276834</v>
      </c>
      <c r="AH34" s="347"/>
      <c r="AI34" s="479" t="e">
        <f>AI22/AI14*100</f>
        <v>#REF!</v>
      </c>
      <c r="AJ34" s="347"/>
      <c r="AK34" s="347"/>
      <c r="AL34" s="479">
        <v>23.275457531675269</v>
      </c>
      <c r="AN34" s="347"/>
      <c r="AO34" s="479">
        <f>AO22/AO14*100+0.1</f>
        <v>23.647557840616969</v>
      </c>
      <c r="AQ34" s="347"/>
      <c r="AR34" s="479">
        <v>23.502546987528543</v>
      </c>
    </row>
    <row r="35" spans="1:47" s="336" customFormat="1" ht="11.4">
      <c r="A35" s="472"/>
      <c r="B35" s="472"/>
      <c r="C35" s="472" t="s">
        <v>1015</v>
      </c>
      <c r="D35" s="354"/>
      <c r="E35" s="479">
        <v>31.521739130434785</v>
      </c>
      <c r="F35" s="482"/>
      <c r="G35" s="356"/>
      <c r="H35" s="499">
        <v>29.670329670329672</v>
      </c>
      <c r="I35" s="477"/>
      <c r="J35" s="356"/>
      <c r="K35" s="499">
        <f>K23/K15*100</f>
        <v>31.868131868131865</v>
      </c>
      <c r="L35" s="477"/>
      <c r="M35" s="356"/>
      <c r="N35" s="499">
        <f>N23/N15*100</f>
        <v>30.76923076923077</v>
      </c>
      <c r="O35" s="477"/>
      <c r="P35" s="354"/>
      <c r="Q35" s="479">
        <f>Q23/Q15*100</f>
        <v>30.107526881720432</v>
      </c>
      <c r="R35" s="482"/>
      <c r="S35" s="356"/>
      <c r="T35" s="499">
        <f>T23/T15*100</f>
        <v>32.291666666666671</v>
      </c>
      <c r="U35" s="477"/>
      <c r="V35" s="356"/>
      <c r="W35" s="499">
        <f>W23/W15*100</f>
        <v>30.208333333333332</v>
      </c>
      <c r="X35" s="477"/>
      <c r="Y35" s="356"/>
      <c r="Z35" s="499">
        <f>Z23/Z15*100</f>
        <v>28.999999999999996</v>
      </c>
      <c r="AA35" s="477"/>
      <c r="AB35" s="347"/>
      <c r="AC35" s="479">
        <f>AC23/AC15*100</f>
        <v>31.318681318681318</v>
      </c>
      <c r="AE35" s="347"/>
      <c r="AF35" s="479">
        <v>29.591836734693878</v>
      </c>
      <c r="AH35" s="347"/>
      <c r="AI35" s="479" t="e">
        <f>AI23/AI15*100</f>
        <v>#REF!</v>
      </c>
      <c r="AJ35" s="347"/>
      <c r="AK35" s="347"/>
      <c r="AL35" s="479">
        <v>30.479452054794521</v>
      </c>
      <c r="AN35" s="347"/>
      <c r="AO35" s="479">
        <f>AO23/AO15*100</f>
        <v>30.958904109589042</v>
      </c>
      <c r="AQ35" s="347"/>
      <c r="AR35" s="479">
        <v>30.38961038961039</v>
      </c>
    </row>
    <row r="36" spans="1:47" s="336" customFormat="1" ht="11.4">
      <c r="A36" s="472"/>
      <c r="B36" s="472"/>
      <c r="C36" s="472" t="s">
        <v>1108</v>
      </c>
      <c r="D36" s="354"/>
      <c r="E36" s="479">
        <v>25.384615384615383</v>
      </c>
      <c r="F36" s="482"/>
      <c r="G36" s="356"/>
      <c r="H36" s="499">
        <v>23.696072118480359</v>
      </c>
      <c r="I36" s="477"/>
      <c r="J36" s="356"/>
      <c r="K36" s="499">
        <f>K24/K16*100-0.1</f>
        <v>22.768217054263562</v>
      </c>
      <c r="L36" s="477"/>
      <c r="M36" s="356"/>
      <c r="N36" s="499">
        <f>N24/N16*100</f>
        <v>23.976608187134502</v>
      </c>
      <c r="O36" s="477"/>
      <c r="P36" s="354"/>
      <c r="Q36" s="479">
        <f>Q24/Q16*100</f>
        <v>24.540682414698161</v>
      </c>
      <c r="R36" s="482"/>
      <c r="S36" s="356"/>
      <c r="T36" s="499">
        <f>T24/T16*100</f>
        <v>24.705111402359108</v>
      </c>
      <c r="U36" s="477"/>
      <c r="V36" s="356"/>
      <c r="W36" s="499">
        <f>W24/W16*100</f>
        <v>22.354497354497354</v>
      </c>
      <c r="X36" s="477"/>
      <c r="Y36" s="356"/>
      <c r="Z36" s="499">
        <f>Z24/Z16*100+0.1</f>
        <v>24.242480211081794</v>
      </c>
      <c r="AA36" s="477"/>
      <c r="AB36" s="347"/>
      <c r="AC36" s="479">
        <f>AC24/AC16*100</f>
        <v>23.420796890184644</v>
      </c>
      <c r="AE36" s="347"/>
      <c r="AF36" s="479">
        <v>23.249669749009247</v>
      </c>
      <c r="AH36" s="347"/>
      <c r="AI36" s="479" t="e">
        <f>AI24/AI16*100</f>
        <v>#REF!</v>
      </c>
      <c r="AJ36" s="347"/>
      <c r="AK36" s="347"/>
      <c r="AL36" s="479">
        <v>23.837373737373738</v>
      </c>
      <c r="AN36" s="347"/>
      <c r="AO36" s="479">
        <f>AO24/AO16*100</f>
        <v>23.983870967741936</v>
      </c>
      <c r="AQ36" s="347"/>
      <c r="AR36" s="479">
        <v>23.938795656465942</v>
      </c>
    </row>
    <row r="37" spans="1:47" s="336" customFormat="1" ht="11.4">
      <c r="A37" s="472"/>
      <c r="B37" s="472" t="s">
        <v>1000</v>
      </c>
      <c r="C37" s="353"/>
      <c r="D37" s="354"/>
      <c r="E37" s="479"/>
      <c r="F37" s="482"/>
      <c r="G37" s="356"/>
      <c r="H37" s="499"/>
      <c r="I37" s="477"/>
      <c r="J37" s="356"/>
      <c r="K37" s="499"/>
      <c r="L37" s="477"/>
      <c r="M37" s="356"/>
      <c r="N37" s="499"/>
      <c r="O37" s="477"/>
      <c r="P37" s="354"/>
      <c r="Q37" s="479"/>
      <c r="R37" s="482"/>
      <c r="S37" s="356"/>
      <c r="T37" s="499"/>
      <c r="U37" s="477"/>
      <c r="V37" s="356"/>
      <c r="W37" s="499"/>
      <c r="X37" s="477"/>
      <c r="Y37" s="356"/>
      <c r="Z37" s="499"/>
      <c r="AA37" s="477"/>
      <c r="AB37" s="347"/>
      <c r="AC37" s="479"/>
      <c r="AE37" s="347"/>
      <c r="AF37" s="479"/>
      <c r="AH37" s="347"/>
      <c r="AI37" s="479"/>
      <c r="AJ37" s="347"/>
      <c r="AK37" s="347"/>
      <c r="AL37" s="479"/>
      <c r="AN37" s="347"/>
      <c r="AO37" s="479"/>
      <c r="AQ37" s="347"/>
      <c r="AR37" s="479"/>
    </row>
    <row r="38" spans="1:47" s="336" customFormat="1" ht="11.4">
      <c r="A38" s="472"/>
      <c r="B38" s="472"/>
      <c r="C38" s="472" t="s">
        <v>1007</v>
      </c>
      <c r="D38" s="354"/>
      <c r="E38" s="479">
        <v>69.754768392370565</v>
      </c>
      <c r="F38" s="482"/>
      <c r="G38" s="356"/>
      <c r="H38" s="499">
        <v>131.87414500683994</v>
      </c>
      <c r="I38" s="477"/>
      <c r="J38" s="356"/>
      <c r="K38" s="499">
        <f>(K18+K22)/K14*100</f>
        <v>193.41111873713109</v>
      </c>
      <c r="L38" s="477"/>
      <c r="M38" s="356"/>
      <c r="N38" s="499">
        <f>(N18+N22)/N14*100</f>
        <v>91.436464088397798</v>
      </c>
      <c r="O38" s="477"/>
      <c r="P38" s="354"/>
      <c r="Q38" s="479">
        <f>(Q18+Q22)/Q14*100</f>
        <v>101.95667365478687</v>
      </c>
      <c r="R38" s="482"/>
      <c r="S38" s="356"/>
      <c r="T38" s="499">
        <f>(T18+T22)/T14*100</f>
        <v>104.68531468531468</v>
      </c>
      <c r="U38" s="477"/>
      <c r="V38" s="356"/>
      <c r="W38" s="499">
        <f>(W18+W22)/W14*100</f>
        <v>104.37853107344633</v>
      </c>
      <c r="X38" s="477"/>
      <c r="Y38" s="356"/>
      <c r="Z38" s="499">
        <f>(Z18+Z22)/Z14*100</f>
        <v>111.2994350282486</v>
      </c>
      <c r="AA38" s="477"/>
      <c r="AB38" s="347"/>
      <c r="AC38" s="479">
        <f>(AC18+AC22)/AC14*100</f>
        <v>142.58175559380379</v>
      </c>
      <c r="AE38" s="347"/>
      <c r="AF38" s="479">
        <v>107.83898305084745</v>
      </c>
      <c r="AH38" s="347"/>
      <c r="AI38" s="479" t="e">
        <f>(AI18+AI22)/AI14*100</f>
        <v>#REF!</v>
      </c>
      <c r="AJ38" s="347"/>
      <c r="AK38" s="347"/>
      <c r="AL38" s="479">
        <v>106.78085405912717</v>
      </c>
      <c r="AN38" s="347"/>
      <c r="AO38" s="479">
        <f>(AO18+AO22)/AO14*100</f>
        <v>121.57669237360753</v>
      </c>
      <c r="AQ38" s="347"/>
      <c r="AR38" s="479">
        <v>105.56824170033374</v>
      </c>
    </row>
    <row r="39" spans="1:47" s="336" customFormat="1" ht="11.4">
      <c r="A39" s="472"/>
      <c r="B39" s="472"/>
      <c r="C39" s="472" t="s">
        <v>1015</v>
      </c>
      <c r="D39" s="354"/>
      <c r="E39" s="479">
        <v>92.391304347826093</v>
      </c>
      <c r="F39" s="482"/>
      <c r="G39" s="356"/>
      <c r="H39" s="499">
        <v>149.45054945054946</v>
      </c>
      <c r="I39" s="477"/>
      <c r="J39" s="356"/>
      <c r="K39" s="499">
        <f>(K19+K23)/K15*100</f>
        <v>139.56043956043956</v>
      </c>
      <c r="L39" s="477"/>
      <c r="M39" s="356"/>
      <c r="N39" s="499">
        <f>(N19+N23)/N15*100</f>
        <v>96.703296703296701</v>
      </c>
      <c r="O39" s="477"/>
      <c r="P39" s="354"/>
      <c r="Q39" s="479">
        <f>(Q19+Q23)/Q15*100</f>
        <v>94.623655913978496</v>
      </c>
      <c r="R39" s="482"/>
      <c r="S39" s="356"/>
      <c r="T39" s="499">
        <f>(T19+T23)/T15*100</f>
        <v>95.833333333333343</v>
      </c>
      <c r="U39" s="477"/>
      <c r="V39" s="356"/>
      <c r="W39" s="499">
        <f>(W19+W23)/W15*100</f>
        <v>94.791666666666657</v>
      </c>
      <c r="X39" s="477"/>
      <c r="Y39" s="356"/>
      <c r="Z39" s="499">
        <f>(Z19+Z23)/Z15*100</f>
        <v>132</v>
      </c>
      <c r="AA39" s="477"/>
      <c r="AB39" s="347"/>
      <c r="AC39" s="479">
        <f>(AC19+AC23)/AC15*100</f>
        <v>118.13186813186813</v>
      </c>
      <c r="AE39" s="347"/>
      <c r="AF39" s="479">
        <v>113.77551020408163</v>
      </c>
      <c r="AH39" s="347"/>
      <c r="AI39" s="479" t="e">
        <f>(AI19+AI23)/AI15*100</f>
        <v>#REF!</v>
      </c>
      <c r="AJ39" s="347"/>
      <c r="AK39" s="347"/>
      <c r="AL39" s="479">
        <v>107.87671232876713</v>
      </c>
      <c r="AN39" s="347"/>
      <c r="AO39" s="479">
        <f>(AO19+AO23)/AO15*100</f>
        <v>119.45205479452055</v>
      </c>
      <c r="AQ39" s="347"/>
      <c r="AR39" s="479">
        <v>104.67532467532467</v>
      </c>
    </row>
    <row r="40" spans="1:47" s="336" customFormat="1" ht="11.4">
      <c r="A40" s="473"/>
      <c r="B40" s="473"/>
      <c r="C40" s="472" t="s">
        <v>1108</v>
      </c>
      <c r="D40" s="354"/>
      <c r="E40" s="479">
        <v>71.089743589743591</v>
      </c>
      <c r="F40" s="482"/>
      <c r="G40" s="356"/>
      <c r="H40" s="499">
        <v>132.90405666452028</v>
      </c>
      <c r="I40" s="477"/>
      <c r="J40" s="356"/>
      <c r="K40" s="499">
        <f>(K20+K24)/K16*100</f>
        <v>190.24547803617571</v>
      </c>
      <c r="L40" s="477"/>
      <c r="M40" s="356"/>
      <c r="N40" s="499">
        <f>(N20+N24)/N16*100</f>
        <v>91.747888239116307</v>
      </c>
      <c r="O40" s="477"/>
      <c r="P40" s="354"/>
      <c r="Q40" s="479">
        <f>(Q20+Q24)/Q16*100</f>
        <v>101.50918635170602</v>
      </c>
      <c r="R40" s="482"/>
      <c r="S40" s="356"/>
      <c r="T40" s="499">
        <f>(T20+T24)/T16*100</f>
        <v>104.12844036697248</v>
      </c>
      <c r="U40" s="477"/>
      <c r="V40" s="356"/>
      <c r="W40" s="499">
        <f>(W20+W24)/W16*100</f>
        <v>103.76984126984128</v>
      </c>
      <c r="X40" s="477"/>
      <c r="Y40" s="356"/>
      <c r="Z40" s="499">
        <f>(Z20+Z24)/Z16*100</f>
        <v>112.66490765171504</v>
      </c>
      <c r="AA40" s="477"/>
      <c r="AB40" s="347"/>
      <c r="AC40" s="479">
        <f>(AC20+AC24)/AC16*100</f>
        <v>141.14026563006155</v>
      </c>
      <c r="AE40" s="347"/>
      <c r="AF40" s="479">
        <v>108.22324966974901</v>
      </c>
      <c r="AH40" s="347"/>
      <c r="AI40" s="479" t="e">
        <f>(AI20+AI24)/AI16*100</f>
        <v>#REF!</v>
      </c>
      <c r="AJ40" s="347"/>
      <c r="AK40" s="347"/>
      <c r="AL40" s="479">
        <v>106.85111989459814</v>
      </c>
      <c r="AN40" s="347"/>
      <c r="AO40" s="479">
        <f>(AO20+AO24)/AO16*100</f>
        <v>121.45161290322581</v>
      </c>
      <c r="AQ40" s="347"/>
      <c r="AR40" s="479">
        <v>105.51168147416914</v>
      </c>
    </row>
    <row r="41" spans="1:47" s="336" customFormat="1" ht="11.4">
      <c r="A41" s="472"/>
      <c r="B41" s="472" t="s">
        <v>1109</v>
      </c>
      <c r="C41" s="481"/>
      <c r="D41" s="354"/>
      <c r="E41" s="355"/>
      <c r="F41" s="482"/>
      <c r="G41" s="356"/>
      <c r="H41" s="499"/>
      <c r="I41" s="477"/>
      <c r="J41" s="356"/>
      <c r="K41" s="499"/>
      <c r="L41" s="477"/>
      <c r="M41" s="356"/>
      <c r="N41" s="499"/>
      <c r="O41" s="477"/>
      <c r="P41" s="354"/>
      <c r="Q41" s="355"/>
      <c r="R41" s="482"/>
      <c r="S41" s="356"/>
      <c r="T41" s="499"/>
      <c r="U41" s="477"/>
      <c r="V41" s="356"/>
      <c r="W41" s="499"/>
      <c r="X41" s="477"/>
      <c r="Y41" s="356"/>
      <c r="Z41" s="499"/>
      <c r="AA41" s="477"/>
      <c r="AB41" s="347"/>
      <c r="AC41" s="355"/>
      <c r="AE41" s="347"/>
      <c r="AF41" s="355"/>
      <c r="AH41" s="347"/>
      <c r="AI41" s="355"/>
      <c r="AJ41" s="347"/>
      <c r="AK41" s="347"/>
      <c r="AL41" s="355"/>
      <c r="AN41" s="347"/>
      <c r="AO41" s="355"/>
      <c r="AQ41" s="347"/>
      <c r="AR41" s="355"/>
    </row>
    <row r="42" spans="1:47" s="336" customFormat="1" ht="11.4">
      <c r="A42" s="472"/>
      <c r="B42" s="472"/>
      <c r="C42" s="472" t="s">
        <v>1007</v>
      </c>
      <c r="D42" s="354"/>
      <c r="E42" s="479">
        <v>3.4741144414168939</v>
      </c>
      <c r="F42" s="482"/>
      <c r="G42" s="356"/>
      <c r="H42" s="479">
        <v>55.813953488372093</v>
      </c>
      <c r="I42" s="477"/>
      <c r="J42" s="356"/>
      <c r="K42" s="479">
        <v>123.19835277968427</v>
      </c>
      <c r="L42" s="477"/>
      <c r="M42" s="356"/>
      <c r="N42" s="479">
        <v>17.748618784530386</v>
      </c>
      <c r="O42" s="477"/>
      <c r="P42" s="354"/>
      <c r="Q42" s="479">
        <v>30.3</v>
      </c>
      <c r="R42" s="482"/>
      <c r="S42" s="356"/>
      <c r="T42" s="479">
        <v>23.1</v>
      </c>
      <c r="U42" s="477"/>
      <c r="V42" s="356"/>
      <c r="W42" s="479">
        <v>34.700000000000003</v>
      </c>
      <c r="X42" s="477"/>
      <c r="Y42" s="356"/>
      <c r="Z42" s="479">
        <v>37.1</v>
      </c>
      <c r="AA42" s="477"/>
      <c r="AB42" s="347"/>
      <c r="AC42" s="479">
        <v>70.636833046471608</v>
      </c>
      <c r="AE42" s="347"/>
      <c r="AF42" s="479">
        <v>35.9</v>
      </c>
      <c r="AH42" s="347"/>
      <c r="AI42" s="479" t="e">
        <f ca="1">'17'!#REF!</f>
        <v>#REF!</v>
      </c>
      <c r="AJ42" s="347"/>
      <c r="AK42" s="347"/>
      <c r="AL42" s="479">
        <v>31.6</v>
      </c>
      <c r="AN42" s="347"/>
      <c r="AO42" s="479">
        <f ca="1">'17'!AC61</f>
        <v>50.025706940874038</v>
      </c>
      <c r="AQ42" s="347"/>
      <c r="AR42" s="479">
        <v>31.3</v>
      </c>
    </row>
    <row r="43" spans="1:47" s="336" customFormat="1" ht="11.4">
      <c r="A43" s="472"/>
      <c r="B43" s="472"/>
      <c r="C43" s="472" t="s">
        <v>1015</v>
      </c>
      <c r="D43" s="354"/>
      <c r="E43" s="479">
        <v>10.869565217391305</v>
      </c>
      <c r="F43" s="482"/>
      <c r="G43" s="356"/>
      <c r="H43" s="479">
        <v>70.329670329670336</v>
      </c>
      <c r="I43" s="477"/>
      <c r="J43" s="356"/>
      <c r="K43" s="479">
        <v>61.53846153846154</v>
      </c>
      <c r="L43" s="477"/>
      <c r="M43" s="356"/>
      <c r="N43" s="479">
        <v>16.483516483516482</v>
      </c>
      <c r="O43" s="477"/>
      <c r="P43" s="354"/>
      <c r="Q43" s="479">
        <v>16.100000000000001</v>
      </c>
      <c r="R43" s="482"/>
      <c r="S43" s="356"/>
      <c r="T43" s="479">
        <v>13.5</v>
      </c>
      <c r="U43" s="477"/>
      <c r="V43" s="356"/>
      <c r="W43" s="479">
        <v>15.6</v>
      </c>
      <c r="X43" s="477"/>
      <c r="Y43" s="356"/>
      <c r="Z43" s="479">
        <v>46</v>
      </c>
      <c r="AA43" s="477"/>
      <c r="AB43" s="347"/>
      <c r="AC43" s="479">
        <v>39.010989010989015</v>
      </c>
      <c r="AE43" s="347"/>
      <c r="AF43" s="479">
        <v>31.1</v>
      </c>
      <c r="AH43" s="347"/>
      <c r="AI43" s="479" t="e">
        <f ca="1">'17'!#REF!</f>
        <v>#REF!</v>
      </c>
      <c r="AJ43" s="347"/>
      <c r="AK43" s="347"/>
      <c r="AL43" s="479">
        <v>25.3</v>
      </c>
      <c r="AN43" s="347"/>
      <c r="AO43" s="479">
        <f ca="1">'17'!AC71</f>
        <v>39.726027397260275</v>
      </c>
      <c r="AQ43" s="347"/>
      <c r="AR43" s="479">
        <v>23.1</v>
      </c>
    </row>
    <row r="44" spans="1:47" s="336" customFormat="1" ht="11.4">
      <c r="A44" s="472"/>
      <c r="B44" s="472" t="s">
        <v>96</v>
      </c>
      <c r="C44" s="481"/>
      <c r="D44" s="354"/>
      <c r="E44" s="355"/>
      <c r="F44" s="482"/>
      <c r="G44" s="356"/>
      <c r="H44" s="355"/>
      <c r="I44" s="477"/>
      <c r="J44" s="356"/>
      <c r="K44" s="355"/>
      <c r="L44" s="477"/>
      <c r="M44" s="356"/>
      <c r="N44" s="355"/>
      <c r="O44" s="477"/>
      <c r="P44" s="354"/>
      <c r="Q44" s="355"/>
      <c r="R44" s="482"/>
      <c r="S44" s="356"/>
      <c r="T44" s="355"/>
      <c r="U44" s="477"/>
      <c r="V44" s="356"/>
      <c r="W44" s="355"/>
      <c r="X44" s="477"/>
      <c r="Y44" s="356"/>
      <c r="Z44" s="355"/>
      <c r="AA44" s="477"/>
      <c r="AB44" s="347"/>
      <c r="AC44" s="355"/>
      <c r="AE44" s="347"/>
      <c r="AF44" s="355"/>
      <c r="AH44" s="347"/>
      <c r="AI44" s="355"/>
      <c r="AJ44" s="347"/>
      <c r="AK44" s="347"/>
      <c r="AL44" s="355"/>
      <c r="AN44" s="347"/>
      <c r="AO44" s="355"/>
      <c r="AQ44" s="347"/>
      <c r="AR44" s="355"/>
    </row>
    <row r="45" spans="1:47" s="336" customFormat="1" ht="11.4">
      <c r="A45" s="472"/>
      <c r="B45" s="472"/>
      <c r="C45" s="472" t="s">
        <v>1007</v>
      </c>
      <c r="D45" s="354"/>
      <c r="E45" s="479">
        <v>-2.4</v>
      </c>
      <c r="F45" s="482"/>
      <c r="G45" s="356"/>
      <c r="H45" s="479">
        <v>0</v>
      </c>
      <c r="I45" s="477"/>
      <c r="J45" s="356"/>
      <c r="K45" s="479">
        <v>0.27453671928620454</v>
      </c>
      <c r="L45" s="477"/>
      <c r="M45" s="356"/>
      <c r="N45" s="479">
        <v>-2.7</v>
      </c>
      <c r="O45" s="477"/>
      <c r="P45" s="354"/>
      <c r="Q45" s="479">
        <v>-1.8</v>
      </c>
      <c r="R45" s="482"/>
      <c r="S45" s="356"/>
      <c r="T45" s="479">
        <v>5.2</v>
      </c>
      <c r="U45" s="477"/>
      <c r="V45" s="356"/>
      <c r="W45" s="479">
        <v>-4.2</v>
      </c>
      <c r="X45" s="477"/>
      <c r="Y45" s="356"/>
      <c r="Z45" s="479">
        <v>-0.4</v>
      </c>
      <c r="AA45" s="477"/>
      <c r="AB45" s="347"/>
      <c r="AC45" s="479">
        <v>-1.2048192771084338</v>
      </c>
      <c r="AE45" s="347"/>
      <c r="AF45" s="479">
        <v>-2.2999999999999998</v>
      </c>
      <c r="AH45" s="347"/>
      <c r="AI45" s="479" t="e">
        <f ca="1">'17'!#REF!</f>
        <v>#REF!</v>
      </c>
      <c r="AJ45" s="347"/>
      <c r="AK45" s="347"/>
      <c r="AL45" s="479">
        <v>0.2</v>
      </c>
      <c r="AN45" s="347"/>
      <c r="AO45" s="479">
        <v>-1.2</v>
      </c>
      <c r="AQ45" s="347"/>
      <c r="AR45" s="479">
        <v>-0.3</v>
      </c>
    </row>
    <row r="46" spans="1:47" s="336" customFormat="1" ht="11.4">
      <c r="A46" s="472"/>
      <c r="B46" s="472"/>
      <c r="C46" s="472" t="s">
        <v>1015</v>
      </c>
      <c r="D46" s="354"/>
      <c r="E46" s="479">
        <v>5.4</v>
      </c>
      <c r="F46" s="482"/>
      <c r="G46" s="356"/>
      <c r="H46" s="479">
        <v>-4.395604395604396</v>
      </c>
      <c r="I46" s="477"/>
      <c r="J46" s="356"/>
      <c r="K46" s="479">
        <v>-1.098901098901099</v>
      </c>
      <c r="L46" s="477"/>
      <c r="M46" s="356"/>
      <c r="N46" s="479">
        <v>1.1000000000000001</v>
      </c>
      <c r="O46" s="477"/>
      <c r="P46" s="354"/>
      <c r="Q46" s="479">
        <v>5.4</v>
      </c>
      <c r="R46" s="482"/>
      <c r="S46" s="356"/>
      <c r="T46" s="479">
        <v>-7.3</v>
      </c>
      <c r="U46" s="477"/>
      <c r="V46" s="356"/>
      <c r="W46" s="479">
        <v>-1</v>
      </c>
      <c r="X46" s="477"/>
      <c r="Y46" s="356"/>
      <c r="Z46" s="479">
        <v>-2</v>
      </c>
      <c r="AA46" s="477"/>
      <c r="AB46" s="347"/>
      <c r="AC46" s="479">
        <v>0</v>
      </c>
      <c r="AE46" s="347"/>
      <c r="AF46" s="479">
        <v>-1.5</v>
      </c>
      <c r="AH46" s="347"/>
      <c r="AI46" s="479" t="e">
        <f ca="1">'17'!#REF!</f>
        <v>#REF!</v>
      </c>
      <c r="AJ46" s="347"/>
      <c r="AK46" s="347"/>
      <c r="AL46" s="479">
        <v>-3.4</v>
      </c>
      <c r="AN46" s="347"/>
      <c r="AO46" s="479">
        <v>0.3</v>
      </c>
      <c r="AQ46" s="347"/>
      <c r="AR46" s="479">
        <v>-1.3</v>
      </c>
    </row>
    <row r="47" spans="1:47" s="336" customFormat="1" ht="11.4">
      <c r="A47" s="472"/>
      <c r="B47" s="472" t="s">
        <v>1110</v>
      </c>
      <c r="C47" s="276"/>
      <c r="D47" s="354"/>
      <c r="E47" s="479"/>
      <c r="F47" s="476"/>
      <c r="G47" s="356"/>
      <c r="H47" s="479"/>
      <c r="I47" s="477"/>
      <c r="J47" s="356"/>
      <c r="K47" s="479"/>
      <c r="L47" s="477"/>
      <c r="M47" s="356"/>
      <c r="N47" s="479"/>
      <c r="O47" s="477"/>
      <c r="P47" s="354"/>
      <c r="Q47" s="479"/>
      <c r="R47" s="476"/>
      <c r="S47" s="356"/>
      <c r="T47" s="479"/>
      <c r="U47" s="477"/>
      <c r="V47" s="356"/>
      <c r="W47" s="479"/>
      <c r="X47" s="477"/>
      <c r="Y47" s="356"/>
      <c r="Z47" s="479"/>
      <c r="AA47" s="477"/>
      <c r="AB47" s="347"/>
      <c r="AC47" s="479"/>
      <c r="AD47" s="347"/>
      <c r="AF47" s="479"/>
      <c r="AI47" s="479"/>
      <c r="AL47" s="479"/>
      <c r="AO47" s="479"/>
      <c r="AR47" s="479"/>
      <c r="AT47" s="276"/>
      <c r="AU47" s="263"/>
    </row>
    <row r="48" spans="1:47" s="336" customFormat="1" ht="11.4">
      <c r="A48" s="472"/>
      <c r="B48" s="263" t="s">
        <v>97</v>
      </c>
      <c r="D48" s="354"/>
      <c r="E48" s="479">
        <v>66.754768392370565</v>
      </c>
      <c r="F48" s="476"/>
      <c r="G48" s="356"/>
      <c r="H48" s="479">
        <v>73.274145006839944</v>
      </c>
      <c r="I48" s="477"/>
      <c r="J48" s="356"/>
      <c r="K48" s="479">
        <f>K38-K49-K50-K52</f>
        <v>69.511118737131085</v>
      </c>
      <c r="L48" s="477"/>
      <c r="M48" s="356"/>
      <c r="N48" s="479">
        <f>N38-N49-N50-N52</f>
        <v>74.036464088397793</v>
      </c>
      <c r="O48" s="477"/>
      <c r="P48" s="354"/>
      <c r="Q48" s="479">
        <f>Q38-Q49-Q50-Q52</f>
        <v>72.156673654786871</v>
      </c>
      <c r="R48" s="476"/>
      <c r="S48" s="356"/>
      <c r="T48" s="479">
        <f>T38-T49-T50-T52</f>
        <v>74.985314685314663</v>
      </c>
      <c r="U48" s="477"/>
      <c r="V48" s="356"/>
      <c r="W48" s="479">
        <f>W38-W49-W50-W52</f>
        <v>69.778531073446331</v>
      </c>
      <c r="X48" s="477"/>
      <c r="Y48" s="356"/>
      <c r="Z48" s="479">
        <f>Z38-Z49-Z50-Z52</f>
        <v>74.699435028248587</v>
      </c>
      <c r="AA48" s="477"/>
      <c r="AB48" s="347"/>
      <c r="AC48" s="479"/>
      <c r="AD48" s="347"/>
      <c r="AF48" s="479"/>
      <c r="AI48" s="479" t="e">
        <f>AI38-AI49-AI50-AI52</f>
        <v>#REF!</v>
      </c>
      <c r="AL48" s="479">
        <f>AL38-AL49-AL50-AL52</f>
        <v>73.180854059127171</v>
      </c>
      <c r="AO48" s="479">
        <f>AO38-AO49-AO50-AO52</f>
        <v>70.876692373607526</v>
      </c>
      <c r="AR48" s="479">
        <f>AR38-AR49-AR50-AR52</f>
        <v>72.868241700333741</v>
      </c>
      <c r="AT48" s="276"/>
      <c r="AU48" s="263"/>
    </row>
    <row r="49" spans="1:48" s="336" customFormat="1" ht="11.4">
      <c r="A49" s="472"/>
      <c r="C49" s="70" t="s">
        <v>93</v>
      </c>
      <c r="D49" s="344"/>
      <c r="E49" s="347">
        <v>3.5</v>
      </c>
      <c r="F49" s="346"/>
      <c r="H49" s="336">
        <v>55.8</v>
      </c>
      <c r="J49" s="356"/>
      <c r="K49" s="336">
        <v>123.2</v>
      </c>
      <c r="N49" s="336">
        <v>17.7</v>
      </c>
      <c r="P49" s="344"/>
      <c r="Q49" s="347">
        <v>30.3</v>
      </c>
      <c r="R49" s="346"/>
      <c r="T49" s="336">
        <v>23.1</v>
      </c>
      <c r="W49" s="336">
        <v>34.700000000000003</v>
      </c>
      <c r="Z49" s="336">
        <v>37.1</v>
      </c>
      <c r="AI49" s="479">
        <v>65.7</v>
      </c>
      <c r="AL49" s="336">
        <v>31.6</v>
      </c>
      <c r="AO49" s="347">
        <v>50</v>
      </c>
      <c r="AR49" s="347">
        <f>AR42</f>
        <v>31.3</v>
      </c>
      <c r="AT49" s="70"/>
      <c r="AU49" s="69"/>
    </row>
    <row r="50" spans="1:48" s="336" customFormat="1" ht="11.4">
      <c r="A50" s="472"/>
      <c r="C50" s="70" t="s">
        <v>94</v>
      </c>
      <c r="D50" s="354"/>
      <c r="E50" s="479">
        <v>-2.4</v>
      </c>
      <c r="F50" s="476"/>
      <c r="G50" s="356"/>
      <c r="H50" s="479">
        <v>0</v>
      </c>
      <c r="I50" s="477"/>
      <c r="J50" s="356"/>
      <c r="K50" s="479">
        <v>0.3</v>
      </c>
      <c r="L50" s="477"/>
      <c r="M50" s="356"/>
      <c r="N50" s="479">
        <v>-2.7</v>
      </c>
      <c r="O50" s="477"/>
      <c r="P50" s="354"/>
      <c r="Q50" s="479">
        <v>-1.8</v>
      </c>
      <c r="R50" s="476"/>
      <c r="S50" s="356"/>
      <c r="T50" s="479">
        <v>5.2</v>
      </c>
      <c r="U50" s="477"/>
      <c r="V50" s="356"/>
      <c r="W50" s="479">
        <v>-4.2</v>
      </c>
      <c r="X50" s="477"/>
      <c r="Y50" s="356"/>
      <c r="Z50" s="479">
        <v>-0.4</v>
      </c>
      <c r="AA50" s="477"/>
      <c r="AB50" s="347"/>
      <c r="AC50" s="479"/>
      <c r="AD50" s="347"/>
      <c r="AF50" s="479"/>
      <c r="AI50" s="479">
        <v>-0.8</v>
      </c>
      <c r="AL50" s="479">
        <v>0.2</v>
      </c>
      <c r="AO50" s="479">
        <v>-1.2</v>
      </c>
      <c r="AR50" s="479">
        <v>-0.3</v>
      </c>
      <c r="AT50" s="70"/>
      <c r="AU50" s="69"/>
    </row>
    <row r="51" spans="1:48" s="336" customFormat="1" ht="11.4">
      <c r="A51" s="472"/>
      <c r="C51" s="276" t="s">
        <v>1111</v>
      </c>
      <c r="D51" s="354"/>
      <c r="E51" s="347"/>
      <c r="F51" s="476"/>
      <c r="G51" s="356"/>
      <c r="I51" s="477"/>
      <c r="J51" s="356"/>
      <c r="L51" s="477"/>
      <c r="M51" s="356"/>
      <c r="O51" s="477"/>
      <c r="P51" s="354"/>
      <c r="Q51" s="347"/>
      <c r="R51" s="476"/>
      <c r="S51" s="356"/>
      <c r="U51" s="477"/>
      <c r="V51" s="356"/>
      <c r="X51" s="477"/>
      <c r="Y51" s="356"/>
      <c r="AA51" s="477"/>
      <c r="AB51" s="347"/>
      <c r="AC51" s="479"/>
      <c r="AD51" s="347"/>
      <c r="AF51" s="479"/>
      <c r="AI51" s="479"/>
      <c r="AO51" s="347"/>
      <c r="AR51" s="347"/>
      <c r="AT51" s="70"/>
      <c r="AU51" s="69"/>
    </row>
    <row r="52" spans="1:48" s="336" customFormat="1" ht="11.4">
      <c r="A52" s="472"/>
      <c r="B52" s="472"/>
      <c r="C52" s="276" t="s">
        <v>1112</v>
      </c>
      <c r="D52" s="354"/>
      <c r="E52" s="483">
        <v>1.9</v>
      </c>
      <c r="F52" s="476"/>
      <c r="G52" s="356"/>
      <c r="H52" s="483">
        <v>2.8</v>
      </c>
      <c r="I52" s="477"/>
      <c r="J52" s="356"/>
      <c r="K52" s="483">
        <v>0.4</v>
      </c>
      <c r="L52" s="477"/>
      <c r="M52" s="356"/>
      <c r="N52" s="483">
        <v>2.4</v>
      </c>
      <c r="O52" s="477"/>
      <c r="P52" s="354"/>
      <c r="Q52" s="483">
        <v>1.3</v>
      </c>
      <c r="R52" s="476"/>
      <c r="S52" s="356"/>
      <c r="T52" s="483">
        <v>1.4</v>
      </c>
      <c r="U52" s="477"/>
      <c r="V52" s="356"/>
      <c r="W52" s="483">
        <v>4.0999999999999996</v>
      </c>
      <c r="X52" s="477"/>
      <c r="Y52" s="356"/>
      <c r="Z52" s="483">
        <v>-0.1</v>
      </c>
      <c r="AA52" s="477"/>
      <c r="AB52" s="347"/>
      <c r="AC52" s="479"/>
      <c r="AD52" s="347"/>
      <c r="AF52" s="479"/>
      <c r="AI52" s="483">
        <v>1.8</v>
      </c>
      <c r="AL52" s="483">
        <v>1.8</v>
      </c>
      <c r="AO52" s="483">
        <v>1.9</v>
      </c>
      <c r="AR52" s="483">
        <v>1.7</v>
      </c>
      <c r="AT52" s="276"/>
      <c r="AU52" s="263"/>
    </row>
    <row r="53" spans="1:48" s="336" customFormat="1" ht="12" thickBot="1">
      <c r="A53" s="472"/>
      <c r="B53" s="70" t="s">
        <v>1113</v>
      </c>
      <c r="D53" s="354"/>
      <c r="E53" s="484">
        <v>69.754768392370565</v>
      </c>
      <c r="F53" s="476"/>
      <c r="G53" s="356"/>
      <c r="H53" s="484">
        <v>131.87414500683994</v>
      </c>
      <c r="I53" s="477"/>
      <c r="J53" s="356"/>
      <c r="K53" s="484">
        <f>K38</f>
        <v>193.41111873713109</v>
      </c>
      <c r="L53" s="477"/>
      <c r="M53" s="356"/>
      <c r="N53" s="484">
        <f>N38</f>
        <v>91.436464088397798</v>
      </c>
      <c r="O53" s="477"/>
      <c r="P53" s="354"/>
      <c r="Q53" s="484">
        <f>Q38</f>
        <v>101.95667365478687</v>
      </c>
      <c r="R53" s="476"/>
      <c r="S53" s="356"/>
      <c r="T53" s="484">
        <f>T38</f>
        <v>104.68531468531468</v>
      </c>
      <c r="U53" s="477"/>
      <c r="V53" s="356"/>
      <c r="W53" s="484">
        <f>W38</f>
        <v>104.37853107344633</v>
      </c>
      <c r="X53" s="477"/>
      <c r="Y53" s="356"/>
      <c r="Z53" s="484">
        <f>Z38</f>
        <v>111.2994350282486</v>
      </c>
      <c r="AA53" s="477"/>
      <c r="AB53" s="347"/>
      <c r="AC53" s="479"/>
      <c r="AD53" s="347"/>
      <c r="AF53" s="479"/>
      <c r="AI53" s="484" t="e">
        <f>AI38</f>
        <v>#REF!</v>
      </c>
      <c r="AL53" s="484">
        <f>AL38</f>
        <v>106.78085405912717</v>
      </c>
      <c r="AO53" s="484">
        <f>AO38</f>
        <v>121.57669237360753</v>
      </c>
      <c r="AR53" s="484">
        <f>AR38</f>
        <v>105.56824170033374</v>
      </c>
      <c r="AT53" s="276"/>
      <c r="AU53" s="263"/>
    </row>
    <row r="54" spans="1:48" s="336" customFormat="1" ht="12.6" thickTop="1" thickBot="1">
      <c r="A54" s="472"/>
      <c r="B54" s="472"/>
      <c r="D54" s="485"/>
      <c r="E54" s="486"/>
      <c r="F54" s="514"/>
      <c r="G54" s="356"/>
      <c r="H54" s="479"/>
      <c r="I54" s="477"/>
      <c r="J54" s="356"/>
      <c r="K54" s="479"/>
      <c r="L54" s="477"/>
      <c r="M54" s="356"/>
      <c r="N54" s="479"/>
      <c r="O54" s="477"/>
      <c r="P54" s="485"/>
      <c r="Q54" s="486"/>
      <c r="R54" s="514"/>
      <c r="S54" s="356"/>
      <c r="T54" s="479"/>
      <c r="U54" s="477"/>
      <c r="V54" s="356"/>
      <c r="W54" s="479"/>
      <c r="X54" s="477"/>
      <c r="Y54" s="356"/>
      <c r="Z54" s="479"/>
      <c r="AA54" s="477"/>
      <c r="AB54" s="347"/>
      <c r="AC54" s="479"/>
      <c r="AE54" s="347"/>
      <c r="AF54" s="479"/>
      <c r="AH54" s="347"/>
      <c r="AI54" s="479"/>
      <c r="AJ54" s="347"/>
      <c r="AK54" s="347"/>
      <c r="AL54" s="479"/>
      <c r="AN54" s="347"/>
      <c r="AO54" s="479"/>
      <c r="AQ54" s="347"/>
      <c r="AR54" s="479"/>
    </row>
    <row r="55" spans="1:48" s="336" customFormat="1" ht="11.4">
      <c r="A55" s="488"/>
      <c r="B55" s="488"/>
      <c r="C55" s="472"/>
      <c r="D55" s="472"/>
      <c r="E55" s="472"/>
      <c r="F55" s="472"/>
      <c r="G55" s="472"/>
      <c r="H55" s="472"/>
      <c r="I55" s="472"/>
      <c r="J55" s="472"/>
      <c r="K55" s="472"/>
      <c r="L55" s="472"/>
      <c r="M55" s="493"/>
      <c r="N55" s="347"/>
      <c r="O55" s="493"/>
      <c r="P55" s="472"/>
      <c r="Q55" s="472"/>
      <c r="R55" s="472"/>
      <c r="S55" s="472"/>
      <c r="T55" s="472"/>
      <c r="U55" s="472"/>
      <c r="V55" s="472"/>
      <c r="W55" s="472"/>
      <c r="X55" s="472"/>
      <c r="Y55" s="493"/>
      <c r="Z55" s="347"/>
      <c r="AA55" s="493"/>
      <c r="AB55" s="347"/>
      <c r="AC55" s="347"/>
      <c r="AE55" s="347"/>
      <c r="AF55" s="347"/>
      <c r="AH55" s="347"/>
      <c r="AI55" s="347"/>
      <c r="AK55" s="347"/>
      <c r="AL55" s="347"/>
      <c r="AN55" s="347"/>
      <c r="AO55" s="347"/>
      <c r="AQ55" s="347"/>
      <c r="AR55" s="347"/>
    </row>
    <row r="56" spans="1:48">
      <c r="Y56" s="360"/>
      <c r="AA56" s="360"/>
      <c r="AS56" s="336"/>
      <c r="AT56" s="336"/>
      <c r="AU56" s="336"/>
      <c r="AV56" s="336"/>
    </row>
    <row r="57" spans="1:48">
      <c r="A57" s="494" t="s">
        <v>600</v>
      </c>
      <c r="B57" s="495" t="s">
        <v>1114</v>
      </c>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495"/>
      <c r="AT57" s="490"/>
    </row>
    <row r="58" spans="1:48">
      <c r="Y58" s="360"/>
      <c r="AA58" s="360"/>
      <c r="AS58" s="336"/>
      <c r="AT58" s="336"/>
      <c r="AU58" s="336"/>
      <c r="AV58" s="336"/>
    </row>
    <row r="59" spans="1:48">
      <c r="Y59" s="360"/>
      <c r="AA59" s="360"/>
      <c r="AS59" s="336"/>
      <c r="AT59" s="336"/>
      <c r="AU59" s="336"/>
      <c r="AV59" s="336"/>
    </row>
    <row r="60" spans="1:48">
      <c r="Y60" s="360"/>
      <c r="AA60" s="360"/>
      <c r="AS60" s="336"/>
      <c r="AT60" s="336"/>
      <c r="AU60" s="336"/>
      <c r="AV60" s="336"/>
    </row>
    <row r="61" spans="1:48">
      <c r="Y61" s="360"/>
      <c r="AA61" s="360"/>
      <c r="AS61" s="336"/>
      <c r="AT61" s="336"/>
      <c r="AU61" s="336"/>
      <c r="AV61" s="336"/>
    </row>
    <row r="62" spans="1:48">
      <c r="Y62" s="360"/>
      <c r="AA62" s="360"/>
      <c r="AS62" s="336"/>
      <c r="AT62" s="336"/>
      <c r="AU62" s="336"/>
      <c r="AV62" s="336"/>
    </row>
    <row r="63" spans="1:48">
      <c r="Y63" s="360"/>
      <c r="AA63" s="360"/>
    </row>
    <row r="64" spans="1:48">
      <c r="Y64" s="360"/>
      <c r="AA64" s="360"/>
    </row>
    <row r="65" spans="25:27">
      <c r="Y65" s="360"/>
      <c r="AA65" s="360"/>
    </row>
    <row r="66" spans="25:27">
      <c r="Y66" s="360"/>
      <c r="AA66" s="360"/>
    </row>
    <row r="67" spans="25:27">
      <c r="Y67" s="360"/>
      <c r="AA67" s="360"/>
    </row>
    <row r="68" spans="25:27">
      <c r="Y68" s="360"/>
      <c r="AA68" s="360"/>
    </row>
    <row r="69" spans="25:27">
      <c r="Y69" s="360"/>
      <c r="AA69" s="360"/>
    </row>
    <row r="70" spans="25:27">
      <c r="Y70" s="360"/>
      <c r="AA70" s="360"/>
    </row>
    <row r="71" spans="25:27">
      <c r="Y71" s="360"/>
      <c r="AA71" s="360"/>
    </row>
    <row r="72" spans="25:27">
      <c r="Y72" s="360"/>
      <c r="AA72" s="360"/>
    </row>
    <row r="73" spans="25:27">
      <c r="Y73" s="360"/>
      <c r="AA73" s="360"/>
    </row>
    <row r="74" spans="25:27">
      <c r="Y74" s="360"/>
      <c r="AA74" s="360"/>
    </row>
    <row r="75" spans="25:27">
      <c r="Y75" s="360"/>
      <c r="AA75" s="360"/>
    </row>
    <row r="76" spans="25:27">
      <c r="Y76" s="360"/>
      <c r="AA76" s="360"/>
    </row>
    <row r="77" spans="25:27">
      <c r="Y77" s="360"/>
      <c r="AA77" s="360"/>
    </row>
    <row r="78" spans="25:27">
      <c r="Y78" s="360"/>
      <c r="AA78" s="360"/>
    </row>
    <row r="79" spans="25:27">
      <c r="Y79" s="360"/>
      <c r="AA79" s="360"/>
    </row>
    <row r="80" spans="25:27">
      <c r="Y80" s="360"/>
      <c r="AA80" s="360"/>
    </row>
    <row r="81" spans="25:27">
      <c r="Y81" s="360"/>
      <c r="AA81" s="360"/>
    </row>
  </sheetData>
  <mergeCells count="8">
    <mergeCell ref="A1:AR1"/>
    <mergeCell ref="A2:AR2"/>
    <mergeCell ref="A3:AR3"/>
    <mergeCell ref="B4:C4"/>
    <mergeCell ref="D4:Z4"/>
    <mergeCell ref="AC4:AF4"/>
    <mergeCell ref="AI4:AL4"/>
    <mergeCell ref="AO4:AR4"/>
  </mergeCells>
  <phoneticPr fontId="0" type="noConversion"/>
  <printOptions horizontalCentered="1"/>
  <pageMargins left="0.25" right="0.25" top="0.75" bottom="0.5" header="0.3" footer="0.5"/>
  <pageSetup scale="70" orientation="landscape" r:id="rId1"/>
  <headerFooter alignWithMargins="0">
    <oddFooter>&amp;R&amp;A</oddFooter>
  </headerFooter>
  <ignoredErrors>
    <ignoredError sqref="A57" numberStoredAsText="1"/>
  </ignoredErrors>
</worksheet>
</file>

<file path=xl/worksheets/sheet26.xml><?xml version="1.0" encoding="utf-8"?>
<worksheet xmlns="http://schemas.openxmlformats.org/spreadsheetml/2006/main" xmlns:r="http://schemas.openxmlformats.org/officeDocument/2006/relationships">
  <sheetPr>
    <pageSetUpPr fitToPage="1"/>
  </sheetPr>
  <dimension ref="A1:AD104"/>
  <sheetViews>
    <sheetView zoomScale="75" zoomScaleNormal="75" workbookViewId="0">
      <selection sqref="A1:AD1"/>
    </sheetView>
  </sheetViews>
  <sheetFormatPr defaultColWidth="9.109375" defaultRowHeight="13.2"/>
  <cols>
    <col min="1" max="2" width="2.44140625" style="524" customWidth="1"/>
    <col min="3" max="3" width="46.109375" style="524" customWidth="1"/>
    <col min="4" max="4" width="2.44140625" style="524" customWidth="1"/>
    <col min="5" max="5" width="9.109375" style="524"/>
    <col min="6" max="6" width="4.6640625" style="524" customWidth="1"/>
    <col min="7" max="7" width="2.44140625" style="524" customWidth="1"/>
    <col min="8" max="8" width="9.109375" style="524"/>
    <col min="9" max="9" width="2.44140625" style="524" customWidth="1"/>
    <col min="10" max="10" width="2.33203125" style="524" customWidth="1"/>
    <col min="11" max="11" width="9.109375" style="524"/>
    <col min="12" max="13" width="2.44140625" style="524" customWidth="1"/>
    <col min="14" max="14" width="9.109375" style="524"/>
    <col min="15" max="16" width="2.44140625" style="524" customWidth="1"/>
    <col min="17" max="17" width="9.109375" style="524"/>
    <col min="18" max="19" width="2.44140625" style="524" customWidth="1"/>
    <col min="20" max="20" width="9.109375" style="524"/>
    <col min="21" max="22" width="2.44140625" style="524" customWidth="1"/>
    <col min="23" max="23" width="9.109375" style="524"/>
    <col min="24" max="25" width="2.44140625" style="524" customWidth="1"/>
    <col min="26" max="26" width="9.109375" style="524"/>
    <col min="27" max="27" width="4.33203125" style="524" customWidth="1"/>
    <col min="28" max="28" width="9.109375" style="330"/>
    <col min="29" max="29" width="2.44140625" style="330" customWidth="1"/>
    <col min="30" max="30" width="9.109375" style="330"/>
    <col min="31" max="31" width="2.5546875" style="524" customWidth="1"/>
    <col min="32" max="54" width="9.6640625" style="524" customWidth="1"/>
    <col min="55" max="16384" width="9.109375" style="524"/>
  </cols>
  <sheetData>
    <row r="1" spans="1:30">
      <c r="A1" s="990" t="s">
        <v>553</v>
      </c>
      <c r="B1" s="990"/>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row>
    <row r="2" spans="1:30">
      <c r="A2" s="990" t="s">
        <v>1066</v>
      </c>
      <c r="B2" s="990"/>
      <c r="C2" s="990"/>
      <c r="D2" s="990"/>
      <c r="E2" s="990"/>
      <c r="F2" s="990"/>
      <c r="G2" s="990"/>
      <c r="H2" s="990"/>
      <c r="I2" s="990"/>
      <c r="J2" s="990"/>
      <c r="K2" s="990"/>
      <c r="L2" s="990"/>
      <c r="M2" s="990"/>
      <c r="N2" s="990"/>
      <c r="O2" s="990"/>
      <c r="P2" s="990"/>
      <c r="Q2" s="990"/>
      <c r="R2" s="990"/>
      <c r="S2" s="990"/>
      <c r="T2" s="990"/>
      <c r="U2" s="990"/>
      <c r="V2" s="990"/>
      <c r="W2" s="990"/>
      <c r="X2" s="990"/>
      <c r="Y2" s="990"/>
      <c r="Z2" s="990"/>
      <c r="AA2" s="990"/>
      <c r="AB2" s="990"/>
      <c r="AC2" s="990"/>
      <c r="AD2" s="990"/>
    </row>
    <row r="3" spans="1:30" ht="15.6">
      <c r="A3" s="990" t="s">
        <v>1122</v>
      </c>
      <c r="B3" s="990"/>
      <c r="C3" s="990"/>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row>
    <row r="4" spans="1:30">
      <c r="A4" s="991"/>
      <c r="B4" s="991"/>
      <c r="C4" s="991"/>
      <c r="D4" s="991"/>
      <c r="E4" s="991"/>
      <c r="F4" s="991"/>
      <c r="G4" s="991"/>
      <c r="H4" s="991"/>
      <c r="I4" s="991"/>
      <c r="J4" s="991"/>
      <c r="K4" s="991"/>
      <c r="L4" s="991"/>
      <c r="M4" s="991"/>
      <c r="N4" s="991"/>
      <c r="O4" s="991"/>
      <c r="P4" s="991"/>
      <c r="Q4" s="991"/>
      <c r="R4" s="991"/>
      <c r="S4" s="991"/>
      <c r="T4" s="991"/>
      <c r="U4" s="991"/>
      <c r="V4" s="991"/>
      <c r="W4" s="991"/>
      <c r="X4" s="991"/>
      <c r="Y4" s="991"/>
      <c r="Z4" s="991"/>
    </row>
    <row r="5" spans="1:30">
      <c r="A5" s="525"/>
      <c r="B5" s="525"/>
      <c r="C5" s="525"/>
      <c r="D5" s="987" t="s">
        <v>556</v>
      </c>
      <c r="E5" s="987"/>
      <c r="F5" s="987"/>
      <c r="G5" s="987"/>
      <c r="H5" s="987"/>
      <c r="I5" s="987"/>
      <c r="J5" s="987"/>
      <c r="K5" s="987"/>
      <c r="L5" s="987"/>
      <c r="M5" s="987"/>
      <c r="N5" s="987"/>
      <c r="O5" s="987"/>
      <c r="P5" s="987"/>
      <c r="Q5" s="987"/>
      <c r="R5" s="987"/>
      <c r="S5" s="987"/>
      <c r="T5" s="987"/>
      <c r="U5" s="987"/>
      <c r="V5" s="987"/>
      <c r="W5" s="987"/>
      <c r="X5" s="987"/>
      <c r="Y5" s="987"/>
      <c r="Z5" s="987"/>
      <c r="AB5" s="984" t="s">
        <v>559</v>
      </c>
      <c r="AC5" s="984"/>
      <c r="AD5" s="984"/>
    </row>
    <row r="6" spans="1:30" ht="13.8" thickBot="1">
      <c r="A6" s="525"/>
      <c r="B6" s="525"/>
      <c r="C6" s="525"/>
      <c r="D6" s="525"/>
      <c r="E6" s="525"/>
      <c r="F6" s="525"/>
      <c r="G6" s="525"/>
      <c r="H6" s="525"/>
      <c r="I6" s="525"/>
      <c r="J6" s="525"/>
      <c r="K6" s="525"/>
      <c r="L6" s="525"/>
      <c r="M6" s="525"/>
      <c r="N6" s="525"/>
      <c r="O6" s="525"/>
      <c r="P6" s="525"/>
      <c r="Q6" s="525"/>
      <c r="R6" s="525"/>
      <c r="S6" s="525"/>
      <c r="T6" s="525"/>
      <c r="U6" s="525"/>
      <c r="V6" s="525"/>
      <c r="W6" s="525"/>
      <c r="X6" s="525"/>
      <c r="Y6" s="525"/>
      <c r="Z6" s="525"/>
    </row>
    <row r="7" spans="1:30" s="531" customFormat="1">
      <c r="A7" s="526"/>
      <c r="B7" s="526"/>
      <c r="C7" s="526"/>
      <c r="D7" s="527"/>
      <c r="E7" s="528" t="s">
        <v>560</v>
      </c>
      <c r="F7" s="529"/>
      <c r="G7" s="526"/>
      <c r="H7" s="530" t="s">
        <v>561</v>
      </c>
      <c r="I7" s="530"/>
      <c r="J7" s="526"/>
      <c r="K7" s="530" t="s">
        <v>562</v>
      </c>
      <c r="L7" s="530"/>
      <c r="M7" s="526"/>
      <c r="N7" s="530" t="s">
        <v>563</v>
      </c>
      <c r="O7" s="530"/>
      <c r="P7" s="527"/>
      <c r="Q7" s="528" t="s">
        <v>560</v>
      </c>
      <c r="R7" s="529"/>
      <c r="S7" s="526"/>
      <c r="T7" s="530" t="s">
        <v>561</v>
      </c>
      <c r="U7" s="530"/>
      <c r="V7" s="526"/>
      <c r="W7" s="530" t="s">
        <v>562</v>
      </c>
      <c r="X7" s="530"/>
      <c r="Y7" s="526"/>
      <c r="Z7" s="530" t="s">
        <v>563</v>
      </c>
      <c r="AB7" s="6" t="s">
        <v>560</v>
      </c>
      <c r="AC7" s="360"/>
      <c r="AD7" s="6" t="s">
        <v>560</v>
      </c>
    </row>
    <row r="8" spans="1:30" s="531" customFormat="1">
      <c r="A8" s="526"/>
      <c r="B8" s="526"/>
      <c r="C8" s="526"/>
      <c r="D8" s="532"/>
      <c r="E8" s="533">
        <v>2011</v>
      </c>
      <c r="F8" s="534"/>
      <c r="G8" s="526"/>
      <c r="H8" s="533">
        <v>2011</v>
      </c>
      <c r="I8" s="530"/>
      <c r="J8" s="526"/>
      <c r="K8" s="533">
        <v>2011</v>
      </c>
      <c r="L8" s="530"/>
      <c r="M8" s="526"/>
      <c r="N8" s="533">
        <v>2011</v>
      </c>
      <c r="O8" s="530"/>
      <c r="P8" s="532"/>
      <c r="Q8" s="533">
        <v>2010</v>
      </c>
      <c r="R8" s="534"/>
      <c r="S8" s="526"/>
      <c r="T8" s="533">
        <v>2010</v>
      </c>
      <c r="U8" s="530"/>
      <c r="V8" s="526"/>
      <c r="W8" s="533">
        <v>2010</v>
      </c>
      <c r="X8" s="530"/>
      <c r="Y8" s="526"/>
      <c r="Z8" s="533">
        <v>2010</v>
      </c>
      <c r="AB8" s="13">
        <v>2011</v>
      </c>
      <c r="AC8" s="330"/>
      <c r="AD8" s="13">
        <v>2010</v>
      </c>
    </row>
    <row r="9" spans="1:30" ht="13.8">
      <c r="A9" s="535" t="s">
        <v>1123</v>
      </c>
      <c r="B9" s="536"/>
      <c r="C9" s="536"/>
      <c r="D9" s="532"/>
      <c r="E9" s="530"/>
      <c r="F9" s="537"/>
      <c r="G9" s="526"/>
      <c r="H9" s="530"/>
      <c r="I9" s="526"/>
      <c r="J9" s="526"/>
      <c r="K9" s="530"/>
      <c r="L9" s="526"/>
      <c r="M9" s="526"/>
      <c r="N9" s="530"/>
      <c r="O9" s="526"/>
      <c r="P9" s="532"/>
      <c r="Q9" s="530"/>
      <c r="R9" s="537"/>
      <c r="S9" s="526"/>
      <c r="T9" s="530"/>
      <c r="U9" s="526"/>
      <c r="V9" s="526"/>
      <c r="W9" s="530"/>
      <c r="X9" s="526"/>
      <c r="Y9" s="526"/>
      <c r="Z9" s="530"/>
      <c r="AA9" s="531"/>
      <c r="AB9" s="345"/>
      <c r="AC9" s="336"/>
      <c r="AD9" s="345"/>
    </row>
    <row r="10" spans="1:30">
      <c r="A10" s="536"/>
      <c r="B10" s="536"/>
      <c r="C10" s="536" t="s">
        <v>1032</v>
      </c>
      <c r="D10" s="532"/>
      <c r="E10" s="355">
        <v>17213</v>
      </c>
      <c r="F10" s="538"/>
      <c r="G10" s="526"/>
      <c r="H10" s="355">
        <v>17286</v>
      </c>
      <c r="I10" s="539"/>
      <c r="J10" s="526"/>
      <c r="K10" s="355">
        <v>17420</v>
      </c>
      <c r="L10" s="539"/>
      <c r="M10" s="526"/>
      <c r="N10" s="355">
        <v>17456</v>
      </c>
      <c r="O10" s="539"/>
      <c r="P10" s="532"/>
      <c r="Q10" s="355">
        <v>17484</v>
      </c>
      <c r="R10" s="538"/>
      <c r="S10" s="526"/>
      <c r="T10" s="355">
        <v>17479</v>
      </c>
      <c r="U10" s="539"/>
      <c r="V10" s="526"/>
      <c r="W10" s="355">
        <v>17529</v>
      </c>
      <c r="X10" s="539"/>
      <c r="Y10" s="526"/>
      <c r="Z10" s="355">
        <v>17581</v>
      </c>
      <c r="AA10" s="531"/>
      <c r="AB10" s="355">
        <v>17213</v>
      </c>
      <c r="AC10" s="336"/>
      <c r="AD10" s="355">
        <v>17484</v>
      </c>
    </row>
    <row r="11" spans="1:30">
      <c r="A11" s="536"/>
      <c r="B11" s="536"/>
      <c r="C11" s="536" t="s">
        <v>1017</v>
      </c>
      <c r="D11" s="532"/>
      <c r="E11" s="355">
        <v>571</v>
      </c>
      <c r="F11" s="538"/>
      <c r="G11" s="526"/>
      <c r="H11" s="355">
        <v>599</v>
      </c>
      <c r="I11" s="539"/>
      <c r="J11" s="526"/>
      <c r="K11" s="355">
        <v>599</v>
      </c>
      <c r="L11" s="539"/>
      <c r="M11" s="526"/>
      <c r="N11" s="355">
        <v>627</v>
      </c>
      <c r="O11" s="539"/>
      <c r="P11" s="532"/>
      <c r="Q11" s="355">
        <v>640</v>
      </c>
      <c r="R11" s="538"/>
      <c r="S11" s="526"/>
      <c r="T11" s="355">
        <v>671</v>
      </c>
      <c r="U11" s="539"/>
      <c r="V11" s="526"/>
      <c r="W11" s="355">
        <v>706</v>
      </c>
      <c r="X11" s="539"/>
      <c r="Y11" s="526"/>
      <c r="Z11" s="355">
        <v>724</v>
      </c>
      <c r="AA11" s="531"/>
      <c r="AB11" s="355">
        <v>571</v>
      </c>
      <c r="AC11" s="336"/>
      <c r="AD11" s="355">
        <v>640</v>
      </c>
    </row>
    <row r="12" spans="1:30">
      <c r="A12" s="536"/>
      <c r="B12" s="536"/>
      <c r="C12" s="536" t="s">
        <v>1011</v>
      </c>
      <c r="D12" s="532"/>
      <c r="E12" s="355">
        <v>28</v>
      </c>
      <c r="F12" s="538"/>
      <c r="G12" s="526"/>
      <c r="H12" s="355">
        <v>32</v>
      </c>
      <c r="I12" s="539"/>
      <c r="J12" s="526"/>
      <c r="K12" s="355">
        <v>39</v>
      </c>
      <c r="L12" s="539"/>
      <c r="M12" s="526"/>
      <c r="N12" s="355">
        <v>42</v>
      </c>
      <c r="O12" s="539"/>
      <c r="P12" s="532"/>
      <c r="Q12" s="355">
        <v>43</v>
      </c>
      <c r="R12" s="538"/>
      <c r="S12" s="526"/>
      <c r="T12" s="355">
        <v>41</v>
      </c>
      <c r="U12" s="539"/>
      <c r="V12" s="526"/>
      <c r="W12" s="355">
        <v>39</v>
      </c>
      <c r="X12" s="539"/>
      <c r="Y12" s="526"/>
      <c r="Z12" s="355">
        <v>31.553000000000001</v>
      </c>
      <c r="AA12" s="531"/>
      <c r="AB12" s="355">
        <v>28</v>
      </c>
      <c r="AC12" s="336"/>
      <c r="AD12" s="355">
        <v>43</v>
      </c>
    </row>
    <row r="13" spans="1:30" ht="13.8">
      <c r="A13" s="536"/>
      <c r="B13" s="536"/>
      <c r="C13" s="536" t="s">
        <v>1083</v>
      </c>
      <c r="D13" s="532"/>
      <c r="E13" s="355">
        <v>6369</v>
      </c>
      <c r="F13" s="538"/>
      <c r="G13" s="526"/>
      <c r="H13" s="355">
        <v>6459</v>
      </c>
      <c r="I13" s="539"/>
      <c r="J13" s="526"/>
      <c r="K13" s="355">
        <v>6555</v>
      </c>
      <c r="L13" s="539"/>
      <c r="M13" s="526"/>
      <c r="N13" s="355">
        <v>6631</v>
      </c>
      <c r="O13" s="539"/>
      <c r="P13" s="532"/>
      <c r="Q13" s="355">
        <v>6690</v>
      </c>
      <c r="R13" s="538"/>
      <c r="S13" s="526"/>
      <c r="T13" s="355">
        <v>6740</v>
      </c>
      <c r="U13" s="539"/>
      <c r="V13" s="526"/>
      <c r="W13" s="355">
        <v>6821</v>
      </c>
      <c r="X13" s="539"/>
      <c r="Y13" s="526"/>
      <c r="Z13" s="355">
        <v>6886</v>
      </c>
      <c r="AA13" s="531"/>
      <c r="AB13" s="355">
        <v>6369</v>
      </c>
      <c r="AC13" s="336"/>
      <c r="AD13" s="355">
        <v>6690</v>
      </c>
    </row>
    <row r="14" spans="1:30" ht="13.8">
      <c r="A14" s="536"/>
      <c r="B14" s="536"/>
      <c r="C14" s="536" t="s">
        <v>1124</v>
      </c>
      <c r="D14" s="532"/>
      <c r="E14" s="355">
        <v>5157</v>
      </c>
      <c r="F14" s="538"/>
      <c r="G14" s="526"/>
      <c r="H14" s="355">
        <v>5165</v>
      </c>
      <c r="I14" s="539"/>
      <c r="J14" s="526"/>
      <c r="K14" s="355">
        <v>5133</v>
      </c>
      <c r="L14" s="539"/>
      <c r="M14" s="526"/>
      <c r="N14" s="355">
        <v>5064</v>
      </c>
      <c r="O14" s="539"/>
      <c r="P14" s="532"/>
      <c r="Q14" s="355">
        <v>5041</v>
      </c>
      <c r="R14" s="538"/>
      <c r="S14" s="526"/>
      <c r="T14" s="355">
        <v>5021</v>
      </c>
      <c r="U14" s="539"/>
      <c r="V14" s="526"/>
      <c r="W14" s="355">
        <v>4994</v>
      </c>
      <c r="X14" s="539"/>
      <c r="Y14" s="526"/>
      <c r="Z14" s="355">
        <v>4971</v>
      </c>
      <c r="AA14" s="531"/>
      <c r="AB14" s="355">
        <v>5157</v>
      </c>
      <c r="AC14" s="336"/>
      <c r="AD14" s="355">
        <v>5041</v>
      </c>
    </row>
    <row r="15" spans="1:30">
      <c r="A15" s="536"/>
      <c r="B15" s="536"/>
      <c r="C15" s="536" t="s">
        <v>1125</v>
      </c>
      <c r="D15" s="532"/>
      <c r="E15" s="355">
        <v>924</v>
      </c>
      <c r="F15" s="538"/>
      <c r="G15" s="526"/>
      <c r="H15" s="355">
        <v>911</v>
      </c>
      <c r="I15" s="539"/>
      <c r="J15" s="526"/>
      <c r="K15" s="355">
        <v>899</v>
      </c>
      <c r="L15" s="539"/>
      <c r="M15" s="526"/>
      <c r="N15" s="355">
        <v>882</v>
      </c>
      <c r="O15" s="539"/>
      <c r="P15" s="532"/>
      <c r="Q15" s="355">
        <v>871</v>
      </c>
      <c r="R15" s="538"/>
      <c r="S15" s="526"/>
      <c r="T15" s="355">
        <v>850</v>
      </c>
      <c r="U15" s="539"/>
      <c r="V15" s="526"/>
      <c r="W15" s="355">
        <v>830</v>
      </c>
      <c r="X15" s="539"/>
      <c r="Y15" s="526"/>
      <c r="Z15" s="355">
        <v>817</v>
      </c>
      <c r="AA15" s="531"/>
      <c r="AB15" s="355">
        <v>924</v>
      </c>
      <c r="AC15" s="336"/>
      <c r="AD15" s="355">
        <v>871</v>
      </c>
    </row>
    <row r="16" spans="1:30">
      <c r="A16" s="536"/>
      <c r="B16" s="536"/>
      <c r="C16" s="536" t="s">
        <v>1126</v>
      </c>
      <c r="D16" s="532"/>
      <c r="E16" s="359">
        <v>1043</v>
      </c>
      <c r="F16" s="538"/>
      <c r="G16" s="526"/>
      <c r="H16" s="359">
        <v>1029</v>
      </c>
      <c r="I16" s="539"/>
      <c r="J16" s="526"/>
      <c r="K16" s="359">
        <v>1045</v>
      </c>
      <c r="L16" s="539"/>
      <c r="M16" s="526"/>
      <c r="N16" s="359">
        <v>1039</v>
      </c>
      <c r="O16" s="539"/>
      <c r="P16" s="532"/>
      <c r="Q16" s="359">
        <v>1032</v>
      </c>
      <c r="R16" s="538"/>
      <c r="S16" s="526"/>
      <c r="T16" s="359">
        <v>1048</v>
      </c>
      <c r="U16" s="539"/>
      <c r="V16" s="526"/>
      <c r="W16" s="359">
        <v>1058</v>
      </c>
      <c r="X16" s="539"/>
      <c r="Y16" s="526"/>
      <c r="Z16" s="359">
        <v>1073</v>
      </c>
      <c r="AA16" s="531"/>
      <c r="AB16" s="359">
        <v>1043</v>
      </c>
      <c r="AC16" s="336"/>
      <c r="AD16" s="359">
        <v>1032</v>
      </c>
    </row>
    <row r="17" spans="1:30">
      <c r="A17" s="536"/>
      <c r="B17" s="536"/>
      <c r="C17" s="536"/>
      <c r="D17" s="532"/>
      <c r="E17" s="539">
        <v>31305</v>
      </c>
      <c r="F17" s="538"/>
      <c r="G17" s="526"/>
      <c r="H17" s="539">
        <v>31481</v>
      </c>
      <c r="I17" s="539"/>
      <c r="J17" s="526"/>
      <c r="K17" s="539">
        <v>31690</v>
      </c>
      <c r="L17" s="539"/>
      <c r="M17" s="526"/>
      <c r="N17" s="539">
        <v>31741</v>
      </c>
      <c r="O17" s="539"/>
      <c r="P17" s="532"/>
      <c r="Q17" s="539">
        <v>31801</v>
      </c>
      <c r="R17" s="538"/>
      <c r="S17" s="526"/>
      <c r="T17" s="539">
        <v>31850</v>
      </c>
      <c r="U17" s="539"/>
      <c r="V17" s="526"/>
      <c r="W17" s="539">
        <v>31977</v>
      </c>
      <c r="X17" s="539"/>
      <c r="Y17" s="526"/>
      <c r="Z17" s="539">
        <v>32083.553</v>
      </c>
      <c r="AA17" s="531"/>
      <c r="AB17" s="539">
        <v>31305</v>
      </c>
      <c r="AC17" s="336"/>
      <c r="AD17" s="539">
        <v>31801</v>
      </c>
    </row>
    <row r="18" spans="1:30" ht="9" customHeight="1">
      <c r="A18" s="536"/>
      <c r="B18" s="536"/>
      <c r="C18" s="536"/>
      <c r="D18" s="532"/>
      <c r="E18" s="539"/>
      <c r="F18" s="538"/>
      <c r="G18" s="526"/>
      <c r="H18" s="539"/>
      <c r="I18" s="539"/>
      <c r="J18" s="526"/>
      <c r="K18" s="539"/>
      <c r="L18" s="539"/>
      <c r="M18" s="526"/>
      <c r="N18" s="539"/>
      <c r="O18" s="539"/>
      <c r="P18" s="532"/>
      <c r="Q18" s="539"/>
      <c r="R18" s="538"/>
      <c r="S18" s="526"/>
      <c r="T18" s="539"/>
      <c r="U18" s="539"/>
      <c r="V18" s="526"/>
      <c r="W18" s="539"/>
      <c r="X18" s="539"/>
      <c r="Y18" s="526"/>
      <c r="Z18" s="539"/>
      <c r="AA18" s="531"/>
      <c r="AB18" s="539"/>
      <c r="AC18" s="336"/>
      <c r="AD18" s="539"/>
    </row>
    <row r="19" spans="1:30" ht="13.8">
      <c r="A19" s="535" t="s">
        <v>1127</v>
      </c>
      <c r="B19" s="536"/>
      <c r="C19" s="536"/>
      <c r="D19" s="532"/>
      <c r="E19" s="539">
        <v>390</v>
      </c>
      <c r="F19" s="538"/>
      <c r="G19" s="526"/>
      <c r="H19" s="539">
        <v>129</v>
      </c>
      <c r="I19" s="539"/>
      <c r="J19" s="526"/>
      <c r="K19" s="539">
        <v>75</v>
      </c>
      <c r="L19" s="539"/>
      <c r="M19" s="526"/>
      <c r="N19" s="539">
        <v>25</v>
      </c>
      <c r="O19" s="539"/>
      <c r="P19" s="532"/>
      <c r="Q19" s="539">
        <v>10</v>
      </c>
      <c r="R19" s="538"/>
      <c r="S19" s="526"/>
      <c r="T19" s="880">
        <v>0</v>
      </c>
      <c r="U19" s="880"/>
      <c r="V19" s="880"/>
      <c r="W19" s="880">
        <v>0</v>
      </c>
      <c r="X19" s="880"/>
      <c r="Y19" s="880"/>
      <c r="Z19" s="880">
        <v>0</v>
      </c>
      <c r="AA19" s="531"/>
      <c r="AB19" s="539">
        <v>390</v>
      </c>
      <c r="AC19" s="336"/>
      <c r="AD19" s="539">
        <v>10</v>
      </c>
    </row>
    <row r="20" spans="1:30" ht="9" customHeight="1">
      <c r="A20" s="536"/>
      <c r="B20" s="536"/>
      <c r="C20" s="536"/>
      <c r="D20" s="532"/>
      <c r="E20" s="539"/>
      <c r="F20" s="538"/>
      <c r="G20" s="526"/>
      <c r="H20" s="539"/>
      <c r="I20" s="539"/>
      <c r="J20" s="526"/>
      <c r="K20" s="539"/>
      <c r="L20" s="539"/>
      <c r="M20" s="526"/>
      <c r="N20" s="539"/>
      <c r="O20" s="539"/>
      <c r="P20" s="532"/>
      <c r="Q20" s="539"/>
      <c r="R20" s="538"/>
      <c r="S20" s="526"/>
      <c r="T20" s="539"/>
      <c r="U20" s="539"/>
      <c r="V20" s="526"/>
      <c r="W20" s="539"/>
      <c r="X20" s="539"/>
      <c r="Y20" s="526"/>
      <c r="Z20" s="539"/>
      <c r="AA20" s="531"/>
      <c r="AB20" s="539"/>
      <c r="AC20" s="336"/>
      <c r="AD20" s="539"/>
    </row>
    <row r="21" spans="1:30" ht="13.8">
      <c r="A21" s="535" t="s">
        <v>1128</v>
      </c>
      <c r="B21" s="536"/>
      <c r="C21" s="536"/>
      <c r="D21" s="532"/>
      <c r="E21" s="530"/>
      <c r="F21" s="537"/>
      <c r="G21" s="526"/>
      <c r="H21" s="530"/>
      <c r="I21" s="526"/>
      <c r="J21" s="526"/>
      <c r="K21" s="530"/>
      <c r="L21" s="526"/>
      <c r="M21" s="526"/>
      <c r="N21" s="530"/>
      <c r="O21" s="526"/>
      <c r="P21" s="532"/>
      <c r="Q21" s="530"/>
      <c r="R21" s="537"/>
      <c r="S21" s="526"/>
      <c r="T21" s="530"/>
      <c r="U21" s="526"/>
      <c r="V21" s="526"/>
      <c r="W21" s="530"/>
      <c r="X21" s="526"/>
      <c r="Y21" s="526"/>
      <c r="Z21" s="530"/>
      <c r="AA21" s="531"/>
      <c r="AB21" s="530"/>
      <c r="AC21" s="336"/>
      <c r="AD21" s="530"/>
    </row>
    <row r="22" spans="1:30">
      <c r="A22" s="536"/>
      <c r="B22" s="536"/>
      <c r="C22" s="536" t="s">
        <v>1032</v>
      </c>
      <c r="D22" s="532"/>
      <c r="E22" s="539">
        <v>451</v>
      </c>
      <c r="F22" s="139"/>
      <c r="G22" s="526"/>
      <c r="H22" s="126">
        <v>466</v>
      </c>
      <c r="I22" s="126"/>
      <c r="J22" s="526"/>
      <c r="K22" s="126">
        <v>472</v>
      </c>
      <c r="L22" s="126"/>
      <c r="M22" s="526"/>
      <c r="N22" s="539">
        <v>519</v>
      </c>
      <c r="O22" s="126"/>
      <c r="P22" s="532"/>
      <c r="Q22" s="539">
        <v>526.25900000000001</v>
      </c>
      <c r="R22" s="139"/>
      <c r="S22" s="526"/>
      <c r="T22" s="126">
        <v>537</v>
      </c>
      <c r="U22" s="126"/>
      <c r="V22" s="526"/>
      <c r="W22" s="126">
        <v>498</v>
      </c>
      <c r="X22" s="126"/>
      <c r="Y22" s="526"/>
      <c r="Z22" s="126">
        <v>464</v>
      </c>
      <c r="AA22" s="531"/>
      <c r="AB22" s="126">
        <v>1908</v>
      </c>
      <c r="AC22" s="336"/>
      <c r="AD22" s="126">
        <v>2025</v>
      </c>
    </row>
    <row r="23" spans="1:30" ht="13.8">
      <c r="A23" s="536"/>
      <c r="B23" s="536"/>
      <c r="C23" s="536" t="s">
        <v>1080</v>
      </c>
      <c r="D23" s="532"/>
      <c r="E23" s="539">
        <v>58</v>
      </c>
      <c r="F23" s="139"/>
      <c r="G23" s="526"/>
      <c r="H23" s="126">
        <v>61</v>
      </c>
      <c r="I23" s="126"/>
      <c r="J23" s="526"/>
      <c r="K23" s="126">
        <v>59</v>
      </c>
      <c r="L23" s="126"/>
      <c r="M23" s="526"/>
      <c r="N23" s="539">
        <v>78</v>
      </c>
      <c r="O23" s="126"/>
      <c r="P23" s="532"/>
      <c r="Q23" s="539">
        <v>63</v>
      </c>
      <c r="R23" s="139"/>
      <c r="S23" s="526"/>
      <c r="T23" s="126">
        <v>70</v>
      </c>
      <c r="U23" s="126"/>
      <c r="V23" s="526"/>
      <c r="W23" s="126">
        <v>77</v>
      </c>
      <c r="X23" s="126"/>
      <c r="Y23" s="526"/>
      <c r="Z23" s="126">
        <v>99</v>
      </c>
      <c r="AA23" s="531"/>
      <c r="AB23" s="126">
        <v>256</v>
      </c>
      <c r="AC23" s="336"/>
      <c r="AD23" s="126">
        <v>309</v>
      </c>
    </row>
    <row r="24" spans="1:30">
      <c r="A24" s="536"/>
      <c r="B24" s="536"/>
      <c r="C24" s="536" t="s">
        <v>1129</v>
      </c>
      <c r="D24" s="532"/>
      <c r="E24" s="539">
        <v>509</v>
      </c>
      <c r="F24" s="139"/>
      <c r="G24" s="526"/>
      <c r="H24" s="126">
        <v>527</v>
      </c>
      <c r="I24" s="126"/>
      <c r="J24" s="526"/>
      <c r="K24" s="126">
        <v>531</v>
      </c>
      <c r="L24" s="126"/>
      <c r="M24" s="526"/>
      <c r="N24" s="539">
        <v>597</v>
      </c>
      <c r="O24" s="126"/>
      <c r="P24" s="532"/>
      <c r="Q24" s="539">
        <v>588.60800000000006</v>
      </c>
      <c r="R24" s="139"/>
      <c r="S24" s="526"/>
      <c r="T24" s="126">
        <v>607</v>
      </c>
      <c r="U24" s="126"/>
      <c r="V24" s="526"/>
      <c r="W24" s="126">
        <v>575</v>
      </c>
      <c r="X24" s="126"/>
      <c r="Y24" s="526"/>
      <c r="Z24" s="126">
        <v>563</v>
      </c>
      <c r="AA24" s="531"/>
      <c r="AB24" s="126">
        <v>2164</v>
      </c>
      <c r="AC24" s="336"/>
      <c r="AD24" s="126">
        <v>2334</v>
      </c>
    </row>
    <row r="25" spans="1:30">
      <c r="A25" s="536"/>
      <c r="B25" s="536"/>
      <c r="C25" s="536" t="s">
        <v>1013</v>
      </c>
      <c r="D25" s="532"/>
      <c r="E25" s="539">
        <v>103</v>
      </c>
      <c r="F25" s="139"/>
      <c r="G25" s="526"/>
      <c r="H25" s="126">
        <v>116</v>
      </c>
      <c r="I25" s="126"/>
      <c r="J25" s="526"/>
      <c r="K25" s="126">
        <v>123</v>
      </c>
      <c r="L25" s="126"/>
      <c r="M25" s="526"/>
      <c r="N25" s="539">
        <v>114</v>
      </c>
      <c r="O25" s="126"/>
      <c r="P25" s="532"/>
      <c r="Q25" s="539">
        <v>125.955</v>
      </c>
      <c r="R25" s="139"/>
      <c r="S25" s="526"/>
      <c r="T25" s="126">
        <v>140</v>
      </c>
      <c r="U25" s="126"/>
      <c r="V25" s="526"/>
      <c r="W25" s="126">
        <v>151</v>
      </c>
      <c r="X25" s="126"/>
      <c r="Y25" s="526"/>
      <c r="Z25" s="126">
        <v>119</v>
      </c>
      <c r="AA25" s="531"/>
      <c r="AB25" s="126">
        <v>456</v>
      </c>
      <c r="AC25" s="336"/>
      <c r="AD25" s="126">
        <v>536</v>
      </c>
    </row>
    <row r="26" spans="1:30" ht="13.8">
      <c r="A26" s="535" t="s">
        <v>1130</v>
      </c>
      <c r="B26" s="536"/>
      <c r="C26" s="536"/>
      <c r="D26" s="532"/>
      <c r="E26" s="526"/>
      <c r="F26" s="537"/>
      <c r="G26" s="526"/>
      <c r="H26" s="526"/>
      <c r="I26" s="526"/>
      <c r="J26" s="526"/>
      <c r="K26" s="526"/>
      <c r="L26" s="526"/>
      <c r="M26" s="526"/>
      <c r="N26" s="526"/>
      <c r="O26" s="526"/>
      <c r="P26" s="532"/>
      <c r="Q26" s="526"/>
      <c r="R26" s="537"/>
      <c r="S26" s="526"/>
      <c r="T26" s="526"/>
      <c r="U26" s="526"/>
      <c r="V26" s="526"/>
      <c r="W26" s="526"/>
      <c r="X26" s="526"/>
      <c r="Y26" s="526"/>
      <c r="Z26" s="526"/>
      <c r="AA26" s="531"/>
      <c r="AB26" s="526"/>
      <c r="AC26" s="336"/>
      <c r="AD26" s="526"/>
    </row>
    <row r="27" spans="1:30">
      <c r="A27" s="536"/>
      <c r="B27" s="536"/>
      <c r="C27" s="536" t="s">
        <v>1032</v>
      </c>
      <c r="D27" s="532"/>
      <c r="E27" s="539">
        <v>450</v>
      </c>
      <c r="F27" s="538"/>
      <c r="G27" s="526"/>
      <c r="H27" s="539">
        <v>446</v>
      </c>
      <c r="I27" s="539"/>
      <c r="J27" s="526"/>
      <c r="K27" s="539">
        <v>442</v>
      </c>
      <c r="L27" s="539"/>
      <c r="M27" s="526"/>
      <c r="N27" s="539">
        <v>439.46877555445889</v>
      </c>
      <c r="O27" s="539"/>
      <c r="P27" s="532"/>
      <c r="Q27" s="539">
        <v>442.13849466606825</v>
      </c>
      <c r="R27" s="538"/>
      <c r="S27" s="526"/>
      <c r="T27" s="539">
        <v>441</v>
      </c>
      <c r="U27" s="539"/>
      <c r="V27" s="526"/>
      <c r="W27" s="539">
        <v>444</v>
      </c>
      <c r="X27" s="539"/>
      <c r="Y27" s="526"/>
      <c r="Z27" s="539">
        <v>443</v>
      </c>
      <c r="AA27" s="531"/>
      <c r="AB27" s="539">
        <v>444</v>
      </c>
      <c r="AC27" s="336"/>
      <c r="AD27" s="539">
        <v>443</v>
      </c>
    </row>
    <row r="28" spans="1:30" ht="13.8">
      <c r="A28" s="536"/>
      <c r="B28" s="536"/>
      <c r="C28" s="536" t="s">
        <v>1080</v>
      </c>
      <c r="D28" s="532"/>
      <c r="E28" s="539">
        <v>598</v>
      </c>
      <c r="F28" s="538"/>
      <c r="G28" s="526"/>
      <c r="H28" s="539">
        <v>586</v>
      </c>
      <c r="I28" s="539"/>
      <c r="J28" s="526"/>
      <c r="K28" s="539">
        <v>620</v>
      </c>
      <c r="L28" s="539"/>
      <c r="M28" s="526"/>
      <c r="N28" s="539">
        <v>620.91920401162076</v>
      </c>
      <c r="O28" s="539"/>
      <c r="P28" s="532"/>
      <c r="Q28" s="539">
        <v>627.22768185174868</v>
      </c>
      <c r="R28" s="538"/>
      <c r="S28" s="526"/>
      <c r="T28" s="539">
        <v>630</v>
      </c>
      <c r="U28" s="539"/>
      <c r="V28" s="526"/>
      <c r="W28" s="539">
        <v>619</v>
      </c>
      <c r="X28" s="539"/>
      <c r="Y28" s="526"/>
      <c r="Z28" s="539">
        <v>619</v>
      </c>
      <c r="AA28" s="531"/>
      <c r="AB28" s="539">
        <v>606</v>
      </c>
      <c r="AC28" s="336"/>
      <c r="AD28" s="539">
        <v>624</v>
      </c>
    </row>
    <row r="29" spans="1:30">
      <c r="A29" s="536"/>
      <c r="B29" s="536"/>
      <c r="C29" s="536" t="s">
        <v>1129</v>
      </c>
      <c r="D29" s="532"/>
      <c r="E29" s="539">
        <v>455</v>
      </c>
      <c r="F29" s="538"/>
      <c r="G29" s="526"/>
      <c r="H29" s="539">
        <v>451</v>
      </c>
      <c r="I29" s="539"/>
      <c r="J29" s="526"/>
      <c r="K29" s="539">
        <v>448</v>
      </c>
      <c r="L29" s="539"/>
      <c r="M29" s="526"/>
      <c r="N29" s="539">
        <v>446.47373434695407</v>
      </c>
      <c r="O29" s="539"/>
      <c r="P29" s="532"/>
      <c r="Q29" s="539">
        <v>449.18039970245377</v>
      </c>
      <c r="R29" s="538"/>
      <c r="S29" s="526"/>
      <c r="T29" s="539">
        <v>449</v>
      </c>
      <c r="U29" s="539"/>
      <c r="V29" s="526"/>
      <c r="W29" s="539">
        <v>452</v>
      </c>
      <c r="X29" s="539"/>
      <c r="Y29" s="526"/>
      <c r="Z29" s="539">
        <v>451</v>
      </c>
      <c r="AA29" s="531"/>
      <c r="AB29" s="539">
        <v>450</v>
      </c>
      <c r="AC29" s="336"/>
      <c r="AD29" s="539">
        <v>450</v>
      </c>
    </row>
    <row r="30" spans="1:30">
      <c r="A30" s="536"/>
      <c r="B30" s="536"/>
      <c r="C30" s="536" t="s">
        <v>1013</v>
      </c>
      <c r="D30" s="532"/>
      <c r="E30" s="539">
        <v>1031</v>
      </c>
      <c r="F30" s="538"/>
      <c r="G30" s="526"/>
      <c r="H30" s="539">
        <v>1001</v>
      </c>
      <c r="I30" s="539"/>
      <c r="J30" s="526"/>
      <c r="K30" s="539">
        <v>989</v>
      </c>
      <c r="L30" s="539"/>
      <c r="M30" s="526"/>
      <c r="N30" s="539">
        <v>975.27204504580834</v>
      </c>
      <c r="O30" s="539"/>
      <c r="P30" s="532"/>
      <c r="Q30" s="539">
        <v>962.91055411725483</v>
      </c>
      <c r="R30" s="538"/>
      <c r="S30" s="526"/>
      <c r="T30" s="539">
        <v>953</v>
      </c>
      <c r="U30" s="539"/>
      <c r="V30" s="526"/>
      <c r="W30" s="539">
        <v>933</v>
      </c>
      <c r="X30" s="539"/>
      <c r="Y30" s="526"/>
      <c r="Z30" s="539">
        <v>921</v>
      </c>
      <c r="AA30" s="531"/>
      <c r="AB30" s="539">
        <v>999</v>
      </c>
      <c r="AC30" s="336"/>
      <c r="AD30" s="539">
        <v>943</v>
      </c>
    </row>
    <row r="31" spans="1:30" ht="13.8">
      <c r="A31" s="535" t="s">
        <v>1131</v>
      </c>
      <c r="B31" s="536"/>
      <c r="C31" s="536"/>
      <c r="D31" s="532"/>
      <c r="E31" s="526"/>
      <c r="F31" s="537"/>
      <c r="G31" s="526"/>
      <c r="H31" s="526"/>
      <c r="I31" s="526"/>
      <c r="J31" s="526"/>
      <c r="K31" s="526"/>
      <c r="L31" s="526"/>
      <c r="M31" s="526"/>
      <c r="N31" s="526"/>
      <c r="O31" s="526"/>
      <c r="P31" s="532"/>
      <c r="Q31" s="526"/>
      <c r="R31" s="537"/>
      <c r="S31" s="526"/>
      <c r="T31" s="526"/>
      <c r="U31" s="526"/>
      <c r="V31" s="526"/>
      <c r="W31" s="526"/>
      <c r="X31" s="526"/>
      <c r="Y31" s="526"/>
      <c r="Z31" s="526"/>
      <c r="AA31" s="531"/>
      <c r="AB31" s="526"/>
      <c r="AC31" s="336"/>
      <c r="AD31" s="526"/>
    </row>
    <row r="32" spans="1:30">
      <c r="A32" s="536"/>
      <c r="B32" s="536"/>
      <c r="C32" s="536" t="s">
        <v>1032</v>
      </c>
      <c r="D32" s="532"/>
      <c r="E32" s="539">
        <v>428</v>
      </c>
      <c r="F32" s="538"/>
      <c r="G32" s="526"/>
      <c r="H32" s="539">
        <v>429</v>
      </c>
      <c r="I32" s="539"/>
      <c r="J32" s="526"/>
      <c r="K32" s="539">
        <v>429</v>
      </c>
      <c r="L32" s="539"/>
      <c r="M32" s="526"/>
      <c r="N32" s="539">
        <v>429.81746785889231</v>
      </c>
      <c r="O32" s="539"/>
      <c r="P32" s="532"/>
      <c r="Q32" s="539">
        <v>432.59370244392585</v>
      </c>
      <c r="R32" s="538"/>
      <c r="S32" s="526"/>
      <c r="T32" s="539">
        <v>432</v>
      </c>
      <c r="U32" s="539"/>
      <c r="V32" s="526"/>
      <c r="W32" s="539">
        <v>433</v>
      </c>
      <c r="X32" s="539"/>
      <c r="Y32" s="526"/>
      <c r="Z32" s="539">
        <v>430</v>
      </c>
      <c r="AA32" s="531"/>
      <c r="AB32" s="539">
        <v>429</v>
      </c>
      <c r="AC32" s="336"/>
      <c r="AD32" s="539">
        <v>432</v>
      </c>
    </row>
    <row r="33" spans="1:30">
      <c r="A33" s="536"/>
      <c r="B33" s="536"/>
      <c r="C33" s="536" t="s">
        <v>1033</v>
      </c>
      <c r="D33" s="532"/>
      <c r="E33" s="539">
        <v>533</v>
      </c>
      <c r="F33" s="538"/>
      <c r="G33" s="526"/>
      <c r="H33" s="539">
        <v>533</v>
      </c>
      <c r="I33" s="539"/>
      <c r="J33" s="526"/>
      <c r="K33" s="539">
        <v>573</v>
      </c>
      <c r="L33" s="539"/>
      <c r="M33" s="526"/>
      <c r="N33" s="539">
        <v>579.07830533998617</v>
      </c>
      <c r="O33" s="539"/>
      <c r="P33" s="532"/>
      <c r="Q33" s="539">
        <v>576.42624771059843</v>
      </c>
      <c r="R33" s="538"/>
      <c r="S33" s="526"/>
      <c r="T33" s="539">
        <v>571</v>
      </c>
      <c r="U33" s="539"/>
      <c r="V33" s="526"/>
      <c r="W33" s="539">
        <v>573</v>
      </c>
      <c r="X33" s="539"/>
      <c r="Y33" s="526"/>
      <c r="Z33" s="539">
        <v>571</v>
      </c>
      <c r="AA33" s="531"/>
      <c r="AB33" s="539">
        <v>555</v>
      </c>
      <c r="AC33" s="336"/>
      <c r="AD33" s="539">
        <v>573</v>
      </c>
    </row>
    <row r="34" spans="1:30">
      <c r="A34" s="536"/>
      <c r="B34" s="536"/>
      <c r="C34" s="536" t="s">
        <v>1129</v>
      </c>
      <c r="D34" s="532"/>
      <c r="E34" s="539">
        <v>432</v>
      </c>
      <c r="F34" s="538"/>
      <c r="G34" s="526"/>
      <c r="H34" s="539">
        <v>432</v>
      </c>
      <c r="I34" s="539"/>
      <c r="J34" s="526"/>
      <c r="K34" s="539">
        <v>434</v>
      </c>
      <c r="L34" s="539"/>
      <c r="M34" s="526"/>
      <c r="N34" s="539">
        <v>435.02696723765808</v>
      </c>
      <c r="O34" s="539"/>
      <c r="P34" s="532"/>
      <c r="Q34" s="539">
        <v>437.85547491389906</v>
      </c>
      <c r="R34" s="538"/>
      <c r="S34" s="526"/>
      <c r="T34" s="539">
        <v>437</v>
      </c>
      <c r="U34" s="539"/>
      <c r="V34" s="526"/>
      <c r="W34" s="539">
        <v>439</v>
      </c>
      <c r="X34" s="539"/>
      <c r="Y34" s="526"/>
      <c r="Z34" s="539">
        <v>436</v>
      </c>
      <c r="AA34" s="531"/>
      <c r="AB34" s="539">
        <v>433</v>
      </c>
      <c r="AC34" s="336"/>
      <c r="AD34" s="539">
        <v>437</v>
      </c>
    </row>
    <row r="35" spans="1:30">
      <c r="A35" s="536"/>
      <c r="B35" s="536"/>
      <c r="C35" s="536" t="s">
        <v>1013</v>
      </c>
      <c r="D35" s="532"/>
      <c r="E35" s="539">
        <v>890</v>
      </c>
      <c r="F35" s="538"/>
      <c r="G35" s="526"/>
      <c r="H35" s="539">
        <v>871</v>
      </c>
      <c r="I35" s="539"/>
      <c r="J35" s="526"/>
      <c r="K35" s="539">
        <v>856</v>
      </c>
      <c r="L35" s="539"/>
      <c r="M35" s="526"/>
      <c r="N35" s="539">
        <v>843.52461085986806</v>
      </c>
      <c r="O35" s="539"/>
      <c r="P35" s="532"/>
      <c r="Q35" s="539">
        <v>825.09677418759679</v>
      </c>
      <c r="R35" s="538"/>
      <c r="S35" s="526"/>
      <c r="T35" s="539">
        <v>821</v>
      </c>
      <c r="U35" s="539"/>
      <c r="V35" s="526"/>
      <c r="W35" s="539">
        <v>803</v>
      </c>
      <c r="X35" s="539"/>
      <c r="Y35" s="526"/>
      <c r="Z35" s="539">
        <v>795</v>
      </c>
      <c r="AA35" s="531"/>
      <c r="AB35" s="539">
        <v>865</v>
      </c>
      <c r="AC35" s="336"/>
      <c r="AD35" s="539">
        <v>811</v>
      </c>
    </row>
    <row r="36" spans="1:30" ht="13.8">
      <c r="A36" s="535" t="s">
        <v>1132</v>
      </c>
      <c r="B36" s="536"/>
      <c r="C36" s="536"/>
      <c r="D36" s="532"/>
      <c r="E36" s="526"/>
      <c r="F36" s="537"/>
      <c r="G36" s="526"/>
      <c r="H36" s="526"/>
      <c r="I36" s="526"/>
      <c r="J36" s="526"/>
      <c r="K36" s="526"/>
      <c r="L36" s="526"/>
      <c r="M36" s="526"/>
      <c r="N36" s="526"/>
      <c r="O36" s="526"/>
      <c r="P36" s="532"/>
      <c r="Q36" s="526"/>
      <c r="R36" s="537"/>
      <c r="S36" s="526"/>
      <c r="T36" s="526"/>
      <c r="U36" s="526"/>
      <c r="V36" s="526"/>
      <c r="W36" s="526"/>
      <c r="X36" s="526"/>
      <c r="Y36" s="526"/>
      <c r="Z36" s="526"/>
      <c r="AA36" s="531"/>
      <c r="AB36" s="526"/>
      <c r="AC36" s="336"/>
      <c r="AD36" s="526"/>
    </row>
    <row r="37" spans="1:30">
      <c r="A37" s="536"/>
      <c r="B37" s="536"/>
      <c r="C37" s="536" t="s">
        <v>1019</v>
      </c>
      <c r="D37" s="532"/>
      <c r="E37" s="540">
        <v>88.8</v>
      </c>
      <c r="F37" s="541"/>
      <c r="G37" s="526"/>
      <c r="H37" s="540">
        <v>89.1</v>
      </c>
      <c r="I37" s="540"/>
      <c r="J37" s="526"/>
      <c r="K37" s="540">
        <v>89.2</v>
      </c>
      <c r="L37" s="540"/>
      <c r="M37" s="526"/>
      <c r="N37" s="540">
        <v>88.883369238201439</v>
      </c>
      <c r="O37" s="540"/>
      <c r="P37" s="532"/>
      <c r="Q37" s="540">
        <v>88.389436957578724</v>
      </c>
      <c r="R37" s="541"/>
      <c r="S37" s="526"/>
      <c r="T37" s="540">
        <v>88.7</v>
      </c>
      <c r="U37" s="540"/>
      <c r="V37" s="526"/>
      <c r="W37" s="540">
        <v>89</v>
      </c>
      <c r="X37" s="540"/>
      <c r="Y37" s="526"/>
      <c r="Z37" s="540">
        <v>88.8</v>
      </c>
      <c r="AA37" s="531"/>
      <c r="AB37" s="540">
        <v>89</v>
      </c>
      <c r="AC37" s="336"/>
      <c r="AD37" s="540">
        <v>88.7</v>
      </c>
    </row>
    <row r="38" spans="1:30" ht="13.8">
      <c r="A38" s="536"/>
      <c r="B38" s="536"/>
      <c r="C38" s="536" t="s">
        <v>1080</v>
      </c>
      <c r="D38" s="532"/>
      <c r="E38" s="540">
        <v>69.7</v>
      </c>
      <c r="F38" s="541"/>
      <c r="G38" s="526"/>
      <c r="H38" s="540">
        <v>70.599999999999994</v>
      </c>
      <c r="I38" s="540"/>
      <c r="J38" s="526"/>
      <c r="K38" s="540">
        <v>70.8</v>
      </c>
      <c r="L38" s="540"/>
      <c r="M38" s="526"/>
      <c r="N38" s="540">
        <v>70.43695844745605</v>
      </c>
      <c r="O38" s="540"/>
      <c r="P38" s="532"/>
      <c r="Q38" s="540">
        <v>70.498344797988196</v>
      </c>
      <c r="R38" s="541"/>
      <c r="S38" s="526"/>
      <c r="T38" s="540">
        <v>70.8</v>
      </c>
      <c r="U38" s="540"/>
      <c r="V38" s="526"/>
      <c r="W38" s="540">
        <v>72.5</v>
      </c>
      <c r="X38" s="540"/>
      <c r="Y38" s="526"/>
      <c r="Z38" s="540">
        <v>71.8</v>
      </c>
      <c r="AA38" s="531"/>
      <c r="AB38" s="540">
        <v>70.400000000000006</v>
      </c>
      <c r="AC38" s="336"/>
      <c r="AD38" s="540">
        <v>71.400000000000006</v>
      </c>
    </row>
    <row r="39" spans="1:30">
      <c r="A39" s="536"/>
      <c r="B39" s="536"/>
      <c r="C39" s="536" t="s">
        <v>1129</v>
      </c>
      <c r="D39" s="532"/>
      <c r="E39" s="540">
        <v>88</v>
      </c>
      <c r="F39" s="541"/>
      <c r="G39" s="526"/>
      <c r="H39" s="540">
        <v>88.4</v>
      </c>
      <c r="I39" s="540"/>
      <c r="J39" s="526"/>
      <c r="K39" s="540">
        <v>88.5</v>
      </c>
      <c r="L39" s="540"/>
      <c r="M39" s="526"/>
      <c r="N39" s="540">
        <v>88.134790922757517</v>
      </c>
      <c r="O39" s="540"/>
      <c r="P39" s="532"/>
      <c r="Q39" s="540">
        <v>87.963230832438768</v>
      </c>
      <c r="R39" s="541"/>
      <c r="S39" s="526"/>
      <c r="T39" s="540">
        <v>87.9</v>
      </c>
      <c r="U39" s="540"/>
      <c r="V39" s="526"/>
      <c r="W39" s="540">
        <v>88.3</v>
      </c>
      <c r="X39" s="540"/>
      <c r="Y39" s="526"/>
      <c r="Z39" s="540">
        <v>88</v>
      </c>
      <c r="AA39" s="531"/>
      <c r="AB39" s="540">
        <v>88.3</v>
      </c>
      <c r="AC39" s="336"/>
      <c r="AD39" s="540">
        <v>88.1</v>
      </c>
    </row>
    <row r="40" spans="1:30">
      <c r="A40" s="536"/>
      <c r="B40" s="536"/>
      <c r="C40" s="536" t="s">
        <v>1013</v>
      </c>
      <c r="D40" s="532"/>
      <c r="E40" s="540">
        <v>88.1</v>
      </c>
      <c r="F40" s="541"/>
      <c r="G40" s="526"/>
      <c r="H40" s="540">
        <v>88.4</v>
      </c>
      <c r="I40" s="540"/>
      <c r="J40" s="526"/>
      <c r="K40" s="540">
        <v>88.4</v>
      </c>
      <c r="L40" s="540"/>
      <c r="M40" s="526"/>
      <c r="N40" s="540">
        <v>88.272652073199296</v>
      </c>
      <c r="O40" s="540"/>
      <c r="P40" s="532"/>
      <c r="Q40" s="540">
        <v>88.519099351999998</v>
      </c>
      <c r="R40" s="541"/>
      <c r="S40" s="526"/>
      <c r="T40" s="540">
        <v>88.6</v>
      </c>
      <c r="U40" s="540"/>
      <c r="V40" s="526"/>
      <c r="W40" s="540">
        <v>88.3</v>
      </c>
      <c r="X40" s="540"/>
      <c r="Y40" s="526"/>
      <c r="Z40" s="540">
        <v>88</v>
      </c>
      <c r="AA40" s="531"/>
      <c r="AB40" s="540">
        <v>88.3</v>
      </c>
      <c r="AC40" s="336"/>
      <c r="AD40" s="540">
        <v>88.4</v>
      </c>
    </row>
    <row r="41" spans="1:30">
      <c r="A41" s="535" t="s">
        <v>1133</v>
      </c>
      <c r="B41" s="536"/>
      <c r="C41" s="536"/>
      <c r="D41" s="532"/>
      <c r="E41" s="147"/>
      <c r="F41" s="173"/>
      <c r="G41" s="526"/>
      <c r="H41" s="147"/>
      <c r="I41" s="147"/>
      <c r="J41" s="526"/>
      <c r="K41" s="147"/>
      <c r="L41" s="147"/>
      <c r="M41" s="526"/>
      <c r="N41" s="147"/>
      <c r="O41" s="147"/>
      <c r="P41" s="532"/>
      <c r="Q41" s="147"/>
      <c r="R41" s="173"/>
      <c r="S41" s="526"/>
      <c r="T41" s="147"/>
      <c r="U41" s="147"/>
      <c r="V41" s="526"/>
      <c r="W41" s="147"/>
      <c r="X41" s="147"/>
      <c r="Y41" s="526"/>
      <c r="Z41" s="147"/>
      <c r="AA41" s="531"/>
      <c r="AB41" s="147"/>
      <c r="AC41" s="336"/>
      <c r="AD41" s="147"/>
    </row>
    <row r="42" spans="1:30">
      <c r="A42" s="535"/>
      <c r="B42" s="535" t="s">
        <v>1134</v>
      </c>
      <c r="C42" s="536"/>
      <c r="D42" s="532"/>
      <c r="E42" s="147"/>
      <c r="F42" s="173"/>
      <c r="G42" s="526"/>
      <c r="H42" s="147"/>
      <c r="I42" s="147"/>
      <c r="J42" s="526"/>
      <c r="K42" s="147"/>
      <c r="L42" s="147"/>
      <c r="M42" s="526"/>
      <c r="N42" s="147"/>
      <c r="O42" s="147"/>
      <c r="P42" s="532"/>
      <c r="Q42" s="147"/>
      <c r="R42" s="173"/>
      <c r="S42" s="526"/>
      <c r="T42" s="147"/>
      <c r="U42" s="147"/>
      <c r="V42" s="526"/>
      <c r="W42" s="147"/>
      <c r="X42" s="147"/>
      <c r="Y42" s="526"/>
      <c r="Z42" s="147"/>
      <c r="AA42" s="531"/>
      <c r="AB42" s="147"/>
      <c r="AC42" s="336"/>
      <c r="AD42" s="147"/>
    </row>
    <row r="43" spans="1:30">
      <c r="A43" s="536"/>
      <c r="B43" s="536"/>
      <c r="C43" s="536" t="s">
        <v>1032</v>
      </c>
      <c r="D43" s="532"/>
      <c r="E43" s="540">
        <v>-3.5</v>
      </c>
      <c r="F43" s="541"/>
      <c r="G43" s="526"/>
      <c r="H43" s="540">
        <v>-3.3</v>
      </c>
      <c r="I43" s="540"/>
      <c r="J43" s="526"/>
      <c r="K43" s="540">
        <v>-2.2999999999999998</v>
      </c>
      <c r="L43" s="540"/>
      <c r="M43" s="526"/>
      <c r="N43" s="540">
        <v>3.080519191506125</v>
      </c>
      <c r="O43" s="540"/>
      <c r="P43" s="532"/>
      <c r="Q43" s="540">
        <v>7.7342838883657281</v>
      </c>
      <c r="R43" s="541"/>
      <c r="S43" s="526"/>
      <c r="T43" s="540">
        <v>7.5</v>
      </c>
      <c r="U43" s="540"/>
      <c r="V43" s="526"/>
      <c r="W43" s="540">
        <v>4.2</v>
      </c>
      <c r="X43" s="540"/>
      <c r="Y43" s="526"/>
      <c r="Z43" s="540">
        <v>5.4</v>
      </c>
      <c r="AA43" s="531"/>
      <c r="AB43" s="540">
        <v>-1.6</v>
      </c>
      <c r="AC43" s="336"/>
      <c r="AD43" s="540">
        <v>6.2</v>
      </c>
    </row>
    <row r="44" spans="1:30">
      <c r="A44" s="536"/>
      <c r="B44" s="536"/>
      <c r="C44" s="536" t="s">
        <v>1017</v>
      </c>
      <c r="D44" s="532"/>
      <c r="E44" s="540">
        <v>-0.3</v>
      </c>
      <c r="F44" s="541"/>
      <c r="G44" s="526"/>
      <c r="H44" s="540">
        <v>-5.9</v>
      </c>
      <c r="I44" s="540"/>
      <c r="J44" s="526"/>
      <c r="K44" s="540">
        <v>-2.4</v>
      </c>
      <c r="L44" s="540"/>
      <c r="M44" s="526"/>
      <c r="N44" s="540">
        <v>2.3371205463129114</v>
      </c>
      <c r="O44" s="540"/>
      <c r="P44" s="532"/>
      <c r="Q44" s="540">
        <v>8.0872071297932813</v>
      </c>
      <c r="R44" s="541"/>
      <c r="S44" s="526"/>
      <c r="T44" s="540">
        <v>7.1</v>
      </c>
      <c r="U44" s="540"/>
      <c r="V44" s="526"/>
      <c r="W44" s="540">
        <v>1.4</v>
      </c>
      <c r="X44" s="540"/>
      <c r="Y44" s="526"/>
      <c r="Z44" s="540">
        <v>6.6</v>
      </c>
      <c r="AA44" s="531"/>
      <c r="AB44" s="540">
        <v>-1.6</v>
      </c>
      <c r="AC44" s="336"/>
      <c r="AD44" s="540">
        <v>5.7</v>
      </c>
    </row>
    <row r="45" spans="1:30">
      <c r="A45" s="536"/>
      <c r="B45" s="536"/>
      <c r="C45" s="536" t="s">
        <v>1129</v>
      </c>
      <c r="D45" s="532"/>
      <c r="E45" s="540">
        <v>-3.8</v>
      </c>
      <c r="F45" s="541"/>
      <c r="G45" s="526"/>
      <c r="H45" s="540">
        <v>-3.9</v>
      </c>
      <c r="I45" s="540"/>
      <c r="J45" s="526"/>
      <c r="K45" s="540">
        <v>-2.7</v>
      </c>
      <c r="L45" s="540"/>
      <c r="M45" s="526"/>
      <c r="N45" s="540">
        <v>2.6518287474513893</v>
      </c>
      <c r="O45" s="540"/>
      <c r="P45" s="532"/>
      <c r="Q45" s="540">
        <v>7.5032639825026672</v>
      </c>
      <c r="R45" s="541"/>
      <c r="S45" s="526"/>
      <c r="T45" s="540">
        <v>7.3</v>
      </c>
      <c r="U45" s="540"/>
      <c r="V45" s="526"/>
      <c r="W45" s="540">
        <v>3.9</v>
      </c>
      <c r="X45" s="540"/>
      <c r="Y45" s="526"/>
      <c r="Z45" s="540">
        <v>5.4</v>
      </c>
      <c r="AA45" s="531"/>
      <c r="AB45" s="540">
        <v>-2</v>
      </c>
      <c r="AC45" s="336"/>
      <c r="AD45" s="540">
        <v>5.7</v>
      </c>
    </row>
    <row r="46" spans="1:30">
      <c r="A46" s="535" t="s">
        <v>1135</v>
      </c>
      <c r="B46" s="536"/>
      <c r="C46" s="536"/>
      <c r="D46" s="532"/>
      <c r="E46" s="147"/>
      <c r="F46" s="173"/>
      <c r="G46" s="526"/>
      <c r="H46" s="147"/>
      <c r="I46" s="147"/>
      <c r="J46" s="526"/>
      <c r="K46" s="147"/>
      <c r="L46" s="147"/>
      <c r="M46" s="526"/>
      <c r="N46" s="147"/>
      <c r="O46" s="147"/>
      <c r="P46" s="532"/>
      <c r="Q46" s="147"/>
      <c r="R46" s="173"/>
      <c r="S46" s="526"/>
      <c r="T46" s="147"/>
      <c r="U46" s="147"/>
      <c r="V46" s="526"/>
      <c r="W46" s="147"/>
      <c r="X46" s="147"/>
      <c r="Y46" s="526"/>
      <c r="Z46" s="147"/>
      <c r="AA46" s="531"/>
      <c r="AB46" s="147"/>
      <c r="AC46" s="336"/>
      <c r="AD46" s="147"/>
    </row>
    <row r="47" spans="1:30">
      <c r="A47" s="535"/>
      <c r="B47" s="535" t="s">
        <v>1134</v>
      </c>
      <c r="C47" s="536"/>
      <c r="D47" s="532"/>
      <c r="E47" s="147"/>
      <c r="F47" s="173"/>
      <c r="G47" s="526"/>
      <c r="H47" s="147"/>
      <c r="I47" s="147"/>
      <c r="J47" s="526"/>
      <c r="K47" s="147"/>
      <c r="L47" s="147"/>
      <c r="M47" s="526"/>
      <c r="N47" s="147"/>
      <c r="O47" s="147"/>
      <c r="P47" s="532"/>
      <c r="Q47" s="147"/>
      <c r="R47" s="173"/>
      <c r="S47" s="526"/>
      <c r="T47" s="147"/>
      <c r="U47" s="147"/>
      <c r="V47" s="526"/>
      <c r="W47" s="147"/>
      <c r="X47" s="147"/>
      <c r="Y47" s="526"/>
      <c r="Z47" s="147"/>
      <c r="AA47" s="531"/>
      <c r="AB47" s="147"/>
      <c r="AC47" s="336"/>
      <c r="AD47" s="147"/>
    </row>
    <row r="48" spans="1:30">
      <c r="A48" s="536"/>
      <c r="B48" s="536"/>
      <c r="C48" s="536" t="s">
        <v>1032</v>
      </c>
      <c r="D48" s="532"/>
      <c r="E48" s="540">
        <v>-2.6</v>
      </c>
      <c r="F48" s="541"/>
      <c r="G48" s="526"/>
      <c r="H48" s="540">
        <v>-2.6</v>
      </c>
      <c r="I48" s="540"/>
      <c r="J48" s="526"/>
      <c r="K48" s="540">
        <v>-3.9</v>
      </c>
      <c r="L48" s="540"/>
      <c r="M48" s="526"/>
      <c r="N48" s="540">
        <v>1.1570788615182321</v>
      </c>
      <c r="O48" s="540"/>
      <c r="P48" s="532"/>
      <c r="Q48" s="540">
        <v>2.4446726734378239</v>
      </c>
      <c r="R48" s="541"/>
      <c r="S48" s="526"/>
      <c r="T48" s="540">
        <v>3.7</v>
      </c>
      <c r="U48" s="540"/>
      <c r="V48" s="526"/>
      <c r="W48" s="540">
        <v>1.9</v>
      </c>
      <c r="X48" s="540"/>
      <c r="Y48" s="526"/>
      <c r="Z48" s="540">
        <v>-0.1</v>
      </c>
      <c r="AA48" s="531"/>
      <c r="AB48" s="540">
        <v>-2</v>
      </c>
      <c r="AC48" s="336"/>
      <c r="AD48" s="540">
        <v>2</v>
      </c>
    </row>
    <row r="49" spans="1:30">
      <c r="A49" s="536"/>
      <c r="B49" s="536"/>
      <c r="C49" s="536" t="s">
        <v>1017</v>
      </c>
      <c r="D49" s="532"/>
      <c r="E49" s="540">
        <v>1.1000000000000001</v>
      </c>
      <c r="F49" s="541"/>
      <c r="G49" s="526"/>
      <c r="H49" s="540">
        <v>-2.7</v>
      </c>
      <c r="I49" s="540"/>
      <c r="J49" s="526"/>
      <c r="K49" s="540">
        <v>-1.8</v>
      </c>
      <c r="L49" s="540"/>
      <c r="M49" s="526"/>
      <c r="N49" s="540">
        <v>0.54588839251000854</v>
      </c>
      <c r="O49" s="540"/>
      <c r="P49" s="532"/>
      <c r="Q49" s="540">
        <v>0.29863261360517457</v>
      </c>
      <c r="R49" s="541"/>
      <c r="S49" s="526"/>
      <c r="T49" s="540">
        <v>3.3</v>
      </c>
      <c r="U49" s="540"/>
      <c r="V49" s="526"/>
      <c r="W49" s="540">
        <v>0.8</v>
      </c>
      <c r="X49" s="540"/>
      <c r="Y49" s="526"/>
      <c r="Z49" s="540">
        <v>3.1</v>
      </c>
      <c r="AA49" s="531"/>
      <c r="AB49" s="540">
        <v>-0.7</v>
      </c>
      <c r="AC49" s="336"/>
      <c r="AD49" s="540">
        <v>1.8</v>
      </c>
    </row>
    <row r="50" spans="1:30">
      <c r="A50" s="536"/>
      <c r="B50" s="536"/>
      <c r="C50" s="536" t="s">
        <v>1129</v>
      </c>
      <c r="D50" s="532"/>
      <c r="E50" s="540">
        <v>-2.7</v>
      </c>
      <c r="F50" s="541"/>
      <c r="G50" s="526"/>
      <c r="H50" s="540">
        <v>-2.9</v>
      </c>
      <c r="I50" s="540"/>
      <c r="J50" s="526"/>
      <c r="K50" s="540">
        <v>-4</v>
      </c>
      <c r="L50" s="540"/>
      <c r="M50" s="526"/>
      <c r="N50" s="540">
        <v>0.88133665958680507</v>
      </c>
      <c r="O50" s="540"/>
      <c r="P50" s="532"/>
      <c r="Q50" s="540">
        <v>2.1691271454123995</v>
      </c>
      <c r="R50" s="541"/>
      <c r="S50" s="526"/>
      <c r="T50" s="540">
        <v>3.6</v>
      </c>
      <c r="U50" s="540"/>
      <c r="V50" s="526"/>
      <c r="W50" s="540">
        <v>1.8</v>
      </c>
      <c r="X50" s="540"/>
      <c r="Y50" s="526"/>
      <c r="Z50" s="540">
        <v>0</v>
      </c>
      <c r="AA50" s="531"/>
      <c r="AB50" s="540">
        <v>-2.2000000000000002</v>
      </c>
      <c r="AC50" s="336"/>
      <c r="AD50" s="540">
        <v>1.9</v>
      </c>
    </row>
    <row r="51" spans="1:30">
      <c r="A51" s="535" t="s">
        <v>1136</v>
      </c>
      <c r="B51" s="536"/>
      <c r="C51" s="536"/>
      <c r="D51" s="532"/>
      <c r="E51" s="526"/>
      <c r="F51" s="537"/>
      <c r="G51" s="526"/>
      <c r="H51" s="526"/>
      <c r="I51" s="526"/>
      <c r="J51" s="526"/>
      <c r="K51" s="526"/>
      <c r="L51" s="526"/>
      <c r="M51" s="526"/>
      <c r="N51" s="526"/>
      <c r="O51" s="526"/>
      <c r="P51" s="532"/>
      <c r="Q51" s="526"/>
      <c r="R51" s="537"/>
      <c r="S51" s="526"/>
      <c r="T51" s="526"/>
      <c r="U51" s="526"/>
      <c r="V51" s="526"/>
      <c r="W51" s="526"/>
      <c r="X51" s="526"/>
      <c r="Y51" s="526"/>
      <c r="Z51" s="526"/>
      <c r="AA51" s="531"/>
      <c r="AB51" s="526"/>
      <c r="AC51" s="336"/>
      <c r="AD51" s="526"/>
    </row>
    <row r="52" spans="1:30">
      <c r="A52" s="535"/>
      <c r="B52" s="535" t="s">
        <v>1134</v>
      </c>
      <c r="C52" s="536"/>
      <c r="D52" s="532"/>
      <c r="E52" s="526"/>
      <c r="F52" s="537"/>
      <c r="G52" s="526"/>
      <c r="H52" s="526"/>
      <c r="I52" s="526"/>
      <c r="J52" s="526"/>
      <c r="K52" s="526"/>
      <c r="L52" s="526"/>
      <c r="M52" s="526"/>
      <c r="N52" s="526"/>
      <c r="O52" s="526"/>
      <c r="P52" s="532"/>
      <c r="Q52" s="526"/>
      <c r="R52" s="537"/>
      <c r="S52" s="526"/>
      <c r="T52" s="526"/>
      <c r="U52" s="526"/>
      <c r="V52" s="526"/>
      <c r="W52" s="526"/>
      <c r="X52" s="526"/>
      <c r="Y52" s="526"/>
      <c r="Z52" s="526"/>
      <c r="AA52" s="531"/>
      <c r="AB52" s="526"/>
      <c r="AC52" s="336"/>
      <c r="AD52" s="526"/>
    </row>
    <row r="53" spans="1:30">
      <c r="A53" s="536"/>
      <c r="B53" s="536"/>
      <c r="C53" s="536" t="s">
        <v>1137</v>
      </c>
      <c r="D53" s="532"/>
      <c r="E53" s="540">
        <v>1.9</v>
      </c>
      <c r="F53" s="541"/>
      <c r="G53" s="526"/>
      <c r="H53" s="540">
        <v>0.2</v>
      </c>
      <c r="I53" s="540"/>
      <c r="J53" s="526"/>
      <c r="K53" s="540">
        <v>0.4</v>
      </c>
      <c r="L53" s="540"/>
      <c r="M53" s="526"/>
      <c r="N53" s="540">
        <v>3.6448761840021104</v>
      </c>
      <c r="O53" s="540"/>
      <c r="P53" s="532"/>
      <c r="Q53" s="540">
        <v>-0.16879186042183525</v>
      </c>
      <c r="R53" s="541"/>
      <c r="S53" s="526"/>
      <c r="T53" s="540">
        <v>1.1000000000000001</v>
      </c>
      <c r="U53" s="540"/>
      <c r="V53" s="526"/>
      <c r="W53" s="540">
        <v>-1</v>
      </c>
      <c r="X53" s="540"/>
      <c r="Y53" s="526"/>
      <c r="Z53" s="540">
        <v>-1.3</v>
      </c>
      <c r="AA53" s="531"/>
      <c r="AB53" s="540">
        <v>1.5</v>
      </c>
      <c r="AC53" s="336"/>
      <c r="AD53" s="540">
        <v>-0.3</v>
      </c>
    </row>
    <row r="54" spans="1:30">
      <c r="A54" s="536"/>
      <c r="B54" s="536"/>
      <c r="C54" s="536" t="s">
        <v>1138</v>
      </c>
      <c r="D54" s="532"/>
      <c r="E54" s="540">
        <v>5.8</v>
      </c>
      <c r="F54" s="541"/>
      <c r="G54" s="526"/>
      <c r="H54" s="540">
        <v>1</v>
      </c>
      <c r="I54" s="540"/>
      <c r="J54" s="526"/>
      <c r="K54" s="540">
        <v>1.1000000000000001</v>
      </c>
      <c r="L54" s="540"/>
      <c r="M54" s="526"/>
      <c r="N54" s="540">
        <v>0.81512103826339999</v>
      </c>
      <c r="O54" s="540"/>
      <c r="P54" s="532"/>
      <c r="Q54" s="540">
        <v>-1.6884803789740443</v>
      </c>
      <c r="R54" s="541"/>
      <c r="S54" s="526"/>
      <c r="T54" s="540">
        <v>1</v>
      </c>
      <c r="U54" s="540"/>
      <c r="V54" s="526"/>
      <c r="W54" s="540">
        <v>-1.5</v>
      </c>
      <c r="X54" s="540"/>
      <c r="Y54" s="526"/>
      <c r="Z54" s="540">
        <v>0.4</v>
      </c>
      <c r="AA54" s="531"/>
      <c r="AB54" s="540">
        <v>2.2000000000000002</v>
      </c>
      <c r="AC54" s="336"/>
      <c r="AD54" s="540">
        <v>-0.5</v>
      </c>
    </row>
    <row r="55" spans="1:30">
      <c r="A55" s="535" t="s">
        <v>1139</v>
      </c>
      <c r="B55" s="536"/>
      <c r="C55" s="536"/>
      <c r="D55" s="532"/>
      <c r="E55" s="526"/>
      <c r="F55" s="537"/>
      <c r="G55" s="526"/>
      <c r="H55" s="526"/>
      <c r="I55" s="526"/>
      <c r="J55" s="526"/>
      <c r="K55" s="526"/>
      <c r="L55" s="526"/>
      <c r="M55" s="526"/>
      <c r="N55" s="526"/>
      <c r="O55" s="526"/>
      <c r="P55" s="532"/>
      <c r="Q55" s="526"/>
      <c r="R55" s="537"/>
      <c r="S55" s="526"/>
      <c r="T55" s="526"/>
      <c r="U55" s="526"/>
      <c r="V55" s="526"/>
      <c r="W55" s="526"/>
      <c r="X55" s="526"/>
      <c r="Y55" s="526"/>
      <c r="Z55" s="526"/>
      <c r="AA55" s="531"/>
      <c r="AB55" s="526"/>
      <c r="AD55" s="526"/>
    </row>
    <row r="56" spans="1:30">
      <c r="A56" s="535"/>
      <c r="B56" s="535" t="s">
        <v>1134</v>
      </c>
      <c r="C56" s="536"/>
      <c r="D56" s="532"/>
      <c r="E56" s="526"/>
      <c r="F56" s="537"/>
      <c r="G56" s="526"/>
      <c r="H56" s="526"/>
      <c r="I56" s="526"/>
      <c r="J56" s="526"/>
      <c r="K56" s="526"/>
      <c r="L56" s="526"/>
      <c r="M56" s="526"/>
      <c r="N56" s="526"/>
      <c r="O56" s="526"/>
      <c r="P56" s="532"/>
      <c r="Q56" s="526"/>
      <c r="R56" s="537"/>
      <c r="S56" s="526"/>
      <c r="T56" s="526"/>
      <c r="U56" s="526"/>
      <c r="V56" s="526"/>
      <c r="W56" s="526"/>
      <c r="X56" s="526"/>
      <c r="Y56" s="526"/>
      <c r="Z56" s="526"/>
      <c r="AA56" s="531"/>
      <c r="AB56" s="526"/>
      <c r="AD56" s="526"/>
    </row>
    <row r="57" spans="1:30">
      <c r="A57" s="536"/>
      <c r="B57" s="536"/>
      <c r="C57" s="536" t="s">
        <v>1140</v>
      </c>
      <c r="D57" s="532"/>
      <c r="E57" s="540">
        <v>4.5</v>
      </c>
      <c r="F57" s="541"/>
      <c r="G57" s="526"/>
      <c r="H57" s="540">
        <v>6</v>
      </c>
      <c r="I57" s="540"/>
      <c r="J57" s="526"/>
      <c r="K57" s="540">
        <v>-0.8</v>
      </c>
      <c r="L57" s="540"/>
      <c r="M57" s="526"/>
      <c r="N57" s="540">
        <v>1.6746762176357641</v>
      </c>
      <c r="O57" s="540"/>
      <c r="P57" s="532"/>
      <c r="Q57" s="540">
        <v>-8.4705174299569705</v>
      </c>
      <c r="R57" s="541"/>
      <c r="S57" s="526"/>
      <c r="T57" s="540">
        <v>-2.2999999999999998</v>
      </c>
      <c r="U57" s="540"/>
      <c r="V57" s="526"/>
      <c r="W57" s="540">
        <v>1.7</v>
      </c>
      <c r="X57" s="540"/>
      <c r="Y57" s="526"/>
      <c r="Z57" s="540">
        <v>5.0999999999999996</v>
      </c>
      <c r="AA57" s="531"/>
      <c r="AB57" s="540">
        <v>2.9</v>
      </c>
      <c r="AD57" s="540">
        <v>-1.1000000000000001</v>
      </c>
    </row>
    <row r="58" spans="1:30">
      <c r="A58" s="536"/>
      <c r="B58" s="536"/>
      <c r="C58" s="536" t="s">
        <v>1141</v>
      </c>
      <c r="D58" s="532"/>
      <c r="E58" s="540">
        <v>-1.9</v>
      </c>
      <c r="F58" s="541"/>
      <c r="G58" s="526"/>
      <c r="H58" s="540">
        <v>3.3</v>
      </c>
      <c r="I58" s="540"/>
      <c r="J58" s="526"/>
      <c r="K58" s="540">
        <v>3.4</v>
      </c>
      <c r="L58" s="540"/>
      <c r="M58" s="526"/>
      <c r="N58" s="540">
        <v>3.5034760388540587</v>
      </c>
      <c r="O58" s="540"/>
      <c r="P58" s="532"/>
      <c r="Q58" s="540">
        <v>8</v>
      </c>
      <c r="R58" s="541"/>
      <c r="S58" s="526"/>
      <c r="T58" s="540">
        <v>2.1</v>
      </c>
      <c r="U58" s="540"/>
      <c r="V58" s="526"/>
      <c r="W58" s="540">
        <v>-0.7</v>
      </c>
      <c r="X58" s="540"/>
      <c r="Y58" s="526"/>
      <c r="Z58" s="540">
        <v>-2.1</v>
      </c>
      <c r="AA58" s="531"/>
      <c r="AB58" s="540">
        <v>2.1</v>
      </c>
      <c r="AD58" s="540">
        <v>1.6</v>
      </c>
    </row>
    <row r="59" spans="1:30" ht="13.8" thickBot="1">
      <c r="A59" s="525"/>
      <c r="B59" s="525"/>
      <c r="C59" s="525"/>
      <c r="D59" s="542"/>
      <c r="E59" s="543"/>
      <c r="F59" s="544"/>
      <c r="G59" s="526"/>
      <c r="H59" s="526"/>
      <c r="I59" s="526"/>
      <c r="J59" s="526"/>
      <c r="K59" s="526"/>
      <c r="L59" s="526"/>
      <c r="M59" s="526"/>
      <c r="N59" s="526"/>
      <c r="O59" s="526"/>
      <c r="P59" s="542"/>
      <c r="Q59" s="543"/>
      <c r="R59" s="544"/>
      <c r="S59" s="526"/>
      <c r="T59" s="526"/>
      <c r="U59" s="526"/>
      <c r="V59" s="526"/>
      <c r="W59" s="526"/>
      <c r="X59" s="526"/>
      <c r="Y59" s="526"/>
      <c r="Z59" s="526"/>
      <c r="AA59" s="531"/>
    </row>
    <row r="60" spans="1:30">
      <c r="D60" s="531"/>
      <c r="E60" s="531"/>
      <c r="F60" s="531"/>
      <c r="G60" s="531"/>
      <c r="H60" s="531"/>
      <c r="I60" s="531"/>
      <c r="J60" s="531"/>
      <c r="K60" s="531"/>
      <c r="L60" s="531"/>
      <c r="M60" s="531"/>
      <c r="N60" s="531"/>
      <c r="O60" s="531"/>
      <c r="P60" s="531"/>
      <c r="Q60" s="531"/>
      <c r="R60" s="531"/>
      <c r="S60" s="531"/>
      <c r="T60" s="531"/>
      <c r="U60" s="531"/>
      <c r="V60" s="531"/>
      <c r="W60" s="531"/>
      <c r="X60" s="531"/>
      <c r="Y60" s="531"/>
      <c r="Z60" s="531"/>
      <c r="AA60" s="531"/>
    </row>
    <row r="61" spans="1:30" ht="15.6">
      <c r="A61" s="545" t="s">
        <v>600</v>
      </c>
      <c r="B61" s="985" t="s">
        <v>1142</v>
      </c>
      <c r="C61" s="985"/>
      <c r="D61" s="985"/>
      <c r="E61" s="985"/>
      <c r="F61" s="985"/>
      <c r="G61" s="985"/>
      <c r="H61" s="985"/>
      <c r="I61" s="985"/>
      <c r="J61" s="985"/>
      <c r="K61" s="985"/>
      <c r="L61" s="985"/>
      <c r="M61" s="985"/>
      <c r="N61" s="985"/>
      <c r="O61" s="985"/>
      <c r="P61" s="985"/>
      <c r="Q61" s="985"/>
      <c r="R61" s="985"/>
      <c r="S61" s="985"/>
      <c r="T61" s="985"/>
      <c r="U61" s="985"/>
      <c r="V61" s="985"/>
      <c r="W61" s="985"/>
      <c r="X61" s="985"/>
      <c r="Y61" s="985"/>
      <c r="Z61" s="985"/>
      <c r="AA61" s="985"/>
      <c r="AB61" s="985"/>
      <c r="AC61" s="985"/>
      <c r="AD61" s="985"/>
    </row>
    <row r="62" spans="1:30" ht="15.6">
      <c r="A62" s="545" t="s">
        <v>602</v>
      </c>
      <c r="B62" s="988" t="s">
        <v>1143</v>
      </c>
      <c r="C62" s="988"/>
      <c r="D62" s="988"/>
      <c r="E62" s="988"/>
      <c r="F62" s="988"/>
      <c r="G62" s="988"/>
      <c r="H62" s="988"/>
      <c r="I62" s="988"/>
      <c r="J62" s="988"/>
      <c r="K62" s="988"/>
      <c r="L62" s="988"/>
      <c r="M62" s="988"/>
      <c r="N62" s="988"/>
      <c r="O62" s="988"/>
      <c r="P62" s="988"/>
      <c r="Q62" s="988"/>
      <c r="R62" s="988"/>
      <c r="S62" s="988"/>
      <c r="T62" s="988"/>
      <c r="U62" s="988"/>
      <c r="V62" s="988"/>
      <c r="W62" s="988"/>
      <c r="X62" s="988"/>
      <c r="Y62" s="988"/>
      <c r="Z62" s="988"/>
      <c r="AA62" s="988"/>
      <c r="AB62" s="988"/>
      <c r="AC62" s="988"/>
      <c r="AD62" s="988"/>
    </row>
    <row r="63" spans="1:30" ht="62.25" customHeight="1">
      <c r="A63" s="545" t="s">
        <v>630</v>
      </c>
      <c r="B63" s="989" t="s">
        <v>49</v>
      </c>
      <c r="C63" s="989"/>
      <c r="D63" s="989"/>
      <c r="E63" s="989"/>
      <c r="F63" s="989"/>
      <c r="G63" s="989"/>
      <c r="H63" s="989"/>
      <c r="I63" s="989"/>
      <c r="J63" s="989"/>
      <c r="K63" s="989"/>
      <c r="L63" s="989"/>
      <c r="M63" s="989"/>
      <c r="N63" s="989"/>
      <c r="O63" s="989"/>
      <c r="P63" s="989"/>
      <c r="Q63" s="989"/>
      <c r="R63" s="989"/>
      <c r="S63" s="989"/>
      <c r="T63" s="989"/>
      <c r="U63" s="989"/>
      <c r="V63" s="989"/>
      <c r="W63" s="989"/>
      <c r="X63" s="989"/>
      <c r="Y63" s="989"/>
      <c r="Z63" s="989"/>
      <c r="AA63" s="989"/>
      <c r="AB63" s="989"/>
      <c r="AC63" s="989"/>
      <c r="AD63" s="989"/>
    </row>
    <row r="64" spans="1:30" ht="15.6">
      <c r="A64" s="545" t="s">
        <v>1090</v>
      </c>
      <c r="B64" s="988" t="s">
        <v>1144</v>
      </c>
      <c r="C64" s="988"/>
      <c r="D64" s="988"/>
      <c r="E64" s="988"/>
      <c r="F64" s="988"/>
      <c r="G64" s="988"/>
      <c r="H64" s="988"/>
      <c r="I64" s="988"/>
      <c r="J64" s="988"/>
      <c r="K64" s="988"/>
      <c r="L64" s="988"/>
      <c r="M64" s="988"/>
      <c r="N64" s="988"/>
      <c r="O64" s="988"/>
      <c r="P64" s="988"/>
      <c r="Q64" s="988"/>
      <c r="R64" s="988"/>
      <c r="S64" s="988"/>
      <c r="T64" s="988"/>
      <c r="U64" s="988"/>
      <c r="V64" s="988"/>
      <c r="W64" s="988"/>
      <c r="X64" s="988"/>
      <c r="Y64" s="988"/>
      <c r="Z64" s="988"/>
      <c r="AA64" s="988"/>
      <c r="AB64" s="988"/>
      <c r="AC64" s="988"/>
      <c r="AD64" s="988"/>
    </row>
    <row r="65" spans="1:30" ht="27.75" customHeight="1">
      <c r="A65" s="545" t="s">
        <v>1092</v>
      </c>
      <c r="B65" s="988" t="s">
        <v>1145</v>
      </c>
      <c r="C65" s="988"/>
      <c r="D65" s="988"/>
      <c r="E65" s="988"/>
      <c r="F65" s="988"/>
      <c r="G65" s="988"/>
      <c r="H65" s="988"/>
      <c r="I65" s="988"/>
      <c r="J65" s="988"/>
      <c r="K65" s="988"/>
      <c r="L65" s="988"/>
      <c r="M65" s="988"/>
      <c r="N65" s="988"/>
      <c r="O65" s="988"/>
      <c r="P65" s="988"/>
      <c r="Q65" s="988"/>
      <c r="R65" s="988"/>
      <c r="S65" s="988"/>
      <c r="T65" s="988"/>
      <c r="U65" s="988"/>
      <c r="V65" s="988"/>
      <c r="W65" s="988"/>
      <c r="X65" s="988"/>
      <c r="Y65" s="988"/>
      <c r="Z65" s="988"/>
      <c r="AA65" s="988"/>
      <c r="AB65" s="988"/>
      <c r="AC65" s="988"/>
      <c r="AD65" s="988"/>
    </row>
    <row r="66" spans="1:30" ht="25.5" customHeight="1">
      <c r="A66" s="545" t="s">
        <v>1082</v>
      </c>
      <c r="B66" s="988" t="s">
        <v>1146</v>
      </c>
      <c r="C66" s="988"/>
      <c r="D66" s="988"/>
      <c r="E66" s="988"/>
      <c r="F66" s="988"/>
      <c r="G66" s="988"/>
      <c r="H66" s="988"/>
      <c r="I66" s="988"/>
      <c r="J66" s="988"/>
      <c r="K66" s="988"/>
      <c r="L66" s="988"/>
      <c r="M66" s="988"/>
      <c r="N66" s="988"/>
      <c r="O66" s="988"/>
      <c r="P66" s="988"/>
      <c r="Q66" s="988"/>
      <c r="R66" s="988"/>
      <c r="S66" s="988"/>
      <c r="T66" s="988"/>
      <c r="U66" s="988"/>
      <c r="V66" s="988"/>
      <c r="W66" s="988"/>
      <c r="X66" s="988"/>
      <c r="Y66" s="988"/>
      <c r="Z66" s="988"/>
      <c r="AA66" s="988"/>
      <c r="AB66" s="988"/>
      <c r="AC66" s="988"/>
      <c r="AD66" s="988"/>
    </row>
    <row r="67" spans="1:30" ht="15.6">
      <c r="A67" s="545" t="s">
        <v>1147</v>
      </c>
      <c r="B67" s="988" t="s">
        <v>1148</v>
      </c>
      <c r="C67" s="988"/>
      <c r="D67" s="988"/>
      <c r="E67" s="988"/>
      <c r="F67" s="988"/>
      <c r="G67" s="988"/>
      <c r="H67" s="988"/>
      <c r="I67" s="988"/>
      <c r="J67" s="988"/>
      <c r="K67" s="988"/>
      <c r="L67" s="988"/>
      <c r="M67" s="988"/>
      <c r="N67" s="988"/>
      <c r="O67" s="988"/>
      <c r="P67" s="988"/>
      <c r="Q67" s="988"/>
      <c r="R67" s="988"/>
      <c r="S67" s="988"/>
      <c r="T67" s="988"/>
      <c r="U67" s="988"/>
      <c r="V67" s="988"/>
      <c r="W67" s="988"/>
      <c r="X67" s="988"/>
      <c r="Y67" s="988"/>
      <c r="Z67" s="988"/>
      <c r="AA67" s="988"/>
      <c r="AB67" s="988"/>
      <c r="AC67" s="988"/>
      <c r="AD67" s="988"/>
    </row>
    <row r="68" spans="1:30" ht="15.6">
      <c r="A68" s="545" t="s">
        <v>1149</v>
      </c>
      <c r="B68" s="525" t="s">
        <v>552</v>
      </c>
      <c r="C68" s="525"/>
      <c r="D68" s="531"/>
      <c r="E68" s="531"/>
      <c r="F68" s="531"/>
      <c r="G68" s="531"/>
      <c r="H68" s="531"/>
      <c r="I68" s="531"/>
      <c r="J68" s="531"/>
      <c r="K68" s="531"/>
      <c r="L68" s="531"/>
      <c r="AA68" s="531"/>
    </row>
    <row r="69" spans="1:30">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row>
    <row r="70" spans="1:30">
      <c r="D70" s="531"/>
      <c r="E70" s="531"/>
      <c r="F70" s="531"/>
      <c r="G70" s="531"/>
      <c r="H70" s="531"/>
      <c r="I70" s="531"/>
      <c r="J70" s="531"/>
      <c r="K70" s="531"/>
      <c r="L70" s="531"/>
      <c r="M70" s="531"/>
      <c r="N70" s="531"/>
      <c r="O70" s="531"/>
      <c r="P70" s="531"/>
      <c r="Q70" s="531"/>
      <c r="R70" s="531"/>
      <c r="S70" s="531"/>
      <c r="T70" s="531"/>
      <c r="U70" s="531"/>
      <c r="V70" s="531"/>
      <c r="W70" s="531"/>
      <c r="X70" s="531"/>
      <c r="Y70" s="531"/>
      <c r="Z70" s="531"/>
      <c r="AA70" s="531"/>
    </row>
    <row r="71" spans="1:30">
      <c r="D71" s="531"/>
      <c r="E71" s="531"/>
      <c r="F71" s="531"/>
      <c r="G71" s="531"/>
      <c r="H71" s="531"/>
      <c r="I71" s="531"/>
      <c r="J71" s="531"/>
      <c r="K71" s="531"/>
      <c r="L71" s="531"/>
      <c r="M71" s="531"/>
      <c r="N71" s="531"/>
      <c r="O71" s="531"/>
      <c r="P71" s="531"/>
      <c r="Q71" s="531"/>
      <c r="R71" s="531"/>
      <c r="S71" s="531"/>
      <c r="T71" s="531"/>
      <c r="U71" s="531"/>
      <c r="V71" s="531"/>
      <c r="W71" s="531"/>
      <c r="X71" s="531"/>
      <c r="Y71" s="531"/>
      <c r="Z71" s="531"/>
      <c r="AA71" s="531"/>
    </row>
    <row r="72" spans="1:30">
      <c r="D72" s="531"/>
      <c r="E72" s="531"/>
      <c r="F72" s="531"/>
      <c r="G72" s="531"/>
      <c r="H72" s="531"/>
      <c r="I72" s="531"/>
      <c r="J72" s="531"/>
      <c r="K72" s="531"/>
      <c r="L72" s="531"/>
      <c r="M72" s="531"/>
      <c r="N72" s="531"/>
      <c r="O72" s="531"/>
      <c r="P72" s="531"/>
      <c r="Q72" s="531"/>
      <c r="R72" s="531"/>
      <c r="S72" s="531"/>
      <c r="T72" s="531"/>
      <c r="U72" s="531"/>
      <c r="V72" s="531"/>
      <c r="W72" s="531"/>
      <c r="X72" s="531"/>
      <c r="Y72" s="531"/>
      <c r="Z72" s="531"/>
      <c r="AA72" s="531"/>
    </row>
    <row r="73" spans="1:30">
      <c r="D73" s="531"/>
      <c r="E73" s="531"/>
      <c r="F73" s="531"/>
      <c r="G73" s="531"/>
      <c r="H73" s="531"/>
      <c r="I73" s="531"/>
      <c r="J73" s="531"/>
      <c r="K73" s="531"/>
      <c r="L73" s="531"/>
      <c r="M73" s="531"/>
      <c r="N73" s="531"/>
      <c r="O73" s="531"/>
      <c r="P73" s="531"/>
      <c r="Q73" s="531"/>
      <c r="R73" s="531"/>
      <c r="S73" s="531"/>
      <c r="T73" s="531"/>
      <c r="U73" s="531"/>
      <c r="V73" s="531"/>
      <c r="W73" s="531"/>
      <c r="X73" s="531"/>
      <c r="Y73" s="531"/>
      <c r="Z73" s="531"/>
      <c r="AA73" s="531"/>
    </row>
    <row r="74" spans="1:30">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row>
    <row r="75" spans="1:30">
      <c r="D75" s="531"/>
      <c r="E75" s="531"/>
      <c r="F75" s="531"/>
      <c r="G75" s="531"/>
      <c r="H75" s="531"/>
      <c r="I75" s="531"/>
      <c r="J75" s="531"/>
      <c r="K75" s="531"/>
      <c r="L75" s="531"/>
      <c r="M75" s="531"/>
      <c r="N75" s="531"/>
      <c r="O75" s="531"/>
      <c r="P75" s="531"/>
      <c r="Q75" s="531"/>
      <c r="R75" s="531"/>
      <c r="S75" s="531"/>
      <c r="T75" s="531"/>
      <c r="U75" s="531"/>
      <c r="V75" s="531"/>
      <c r="W75" s="531"/>
      <c r="X75" s="531"/>
      <c r="Y75" s="531"/>
      <c r="Z75" s="531"/>
      <c r="AA75" s="531"/>
    </row>
    <row r="76" spans="1:30">
      <c r="D76" s="531"/>
      <c r="E76" s="531"/>
      <c r="F76" s="531"/>
      <c r="G76" s="531"/>
      <c r="H76" s="531"/>
      <c r="I76" s="531"/>
      <c r="J76" s="531"/>
      <c r="K76" s="531"/>
      <c r="L76" s="531"/>
      <c r="M76" s="531"/>
      <c r="N76" s="531"/>
      <c r="O76" s="531"/>
      <c r="P76" s="531"/>
      <c r="Q76" s="531"/>
      <c r="R76" s="531"/>
      <c r="S76" s="531"/>
      <c r="T76" s="531"/>
      <c r="U76" s="531"/>
      <c r="V76" s="531"/>
      <c r="W76" s="531"/>
      <c r="X76" s="531"/>
      <c r="Y76" s="531"/>
      <c r="Z76" s="531"/>
      <c r="AA76" s="531"/>
    </row>
    <row r="77" spans="1:30">
      <c r="D77" s="531"/>
      <c r="E77" s="531"/>
      <c r="F77" s="531"/>
      <c r="G77" s="531"/>
      <c r="H77" s="531"/>
      <c r="I77" s="531"/>
      <c r="J77" s="531"/>
      <c r="K77" s="531"/>
      <c r="L77" s="531"/>
      <c r="M77" s="531"/>
      <c r="N77" s="531"/>
      <c r="O77" s="531"/>
      <c r="P77" s="531"/>
      <c r="Q77" s="531"/>
      <c r="R77" s="531"/>
      <c r="S77" s="531"/>
      <c r="T77" s="531"/>
      <c r="U77" s="531"/>
      <c r="V77" s="531"/>
      <c r="W77" s="531"/>
      <c r="X77" s="531"/>
      <c r="Y77" s="531"/>
      <c r="Z77" s="531"/>
      <c r="AA77" s="531"/>
    </row>
    <row r="78" spans="1:30">
      <c r="D78" s="531"/>
      <c r="E78" s="531"/>
      <c r="F78" s="531"/>
      <c r="G78" s="531"/>
      <c r="H78" s="531"/>
      <c r="I78" s="531"/>
      <c r="J78" s="531"/>
      <c r="K78" s="531"/>
      <c r="L78" s="531"/>
      <c r="M78" s="531"/>
      <c r="N78" s="531"/>
      <c r="O78" s="531"/>
      <c r="P78" s="531"/>
      <c r="Q78" s="531"/>
      <c r="R78" s="531"/>
      <c r="S78" s="531"/>
      <c r="T78" s="531"/>
      <c r="U78" s="531"/>
      <c r="V78" s="531"/>
      <c r="W78" s="531"/>
      <c r="X78" s="531"/>
      <c r="Y78" s="531"/>
      <c r="Z78" s="531"/>
      <c r="AA78" s="531"/>
    </row>
    <row r="79" spans="1:30">
      <c r="D79" s="531"/>
      <c r="E79" s="531"/>
      <c r="F79" s="531"/>
      <c r="G79" s="531"/>
      <c r="H79" s="531"/>
      <c r="I79" s="531"/>
      <c r="J79" s="531"/>
      <c r="K79" s="531"/>
      <c r="L79" s="531"/>
      <c r="M79" s="531"/>
      <c r="N79" s="531"/>
      <c r="O79" s="531"/>
      <c r="P79" s="531"/>
      <c r="Q79" s="531"/>
      <c r="R79" s="531"/>
      <c r="S79" s="531"/>
      <c r="T79" s="531"/>
      <c r="U79" s="531"/>
      <c r="V79" s="531"/>
      <c r="W79" s="531"/>
      <c r="X79" s="531"/>
      <c r="Y79" s="531"/>
      <c r="Z79" s="531"/>
      <c r="AA79" s="531"/>
    </row>
    <row r="80" spans="1:30">
      <c r="D80" s="531"/>
      <c r="E80" s="531"/>
      <c r="F80" s="531"/>
      <c r="G80" s="531"/>
      <c r="H80" s="531"/>
      <c r="I80" s="531"/>
      <c r="J80" s="531"/>
      <c r="K80" s="531"/>
      <c r="L80" s="531"/>
      <c r="M80" s="531"/>
      <c r="N80" s="531"/>
      <c r="O80" s="531"/>
      <c r="P80" s="531"/>
      <c r="Q80" s="531"/>
      <c r="R80" s="531"/>
      <c r="S80" s="531"/>
      <c r="T80" s="531"/>
      <c r="U80" s="531"/>
      <c r="V80" s="531"/>
      <c r="W80" s="531"/>
      <c r="X80" s="531"/>
      <c r="Y80" s="531"/>
      <c r="Z80" s="531"/>
      <c r="AA80" s="531"/>
    </row>
    <row r="81" spans="4:27">
      <c r="D81" s="531"/>
      <c r="E81" s="531"/>
      <c r="F81" s="531"/>
      <c r="G81" s="531"/>
      <c r="H81" s="531"/>
      <c r="I81" s="531"/>
      <c r="J81" s="531"/>
      <c r="K81" s="531"/>
      <c r="L81" s="531"/>
      <c r="M81" s="531"/>
      <c r="N81" s="531"/>
      <c r="O81" s="531"/>
      <c r="P81" s="531"/>
      <c r="Q81" s="531"/>
      <c r="R81" s="531"/>
      <c r="S81" s="531"/>
      <c r="T81" s="531"/>
      <c r="U81" s="531"/>
      <c r="V81" s="531"/>
      <c r="W81" s="531"/>
      <c r="X81" s="531"/>
      <c r="Y81" s="531"/>
      <c r="Z81" s="531"/>
      <c r="AA81" s="531"/>
    </row>
    <row r="82" spans="4:27">
      <c r="D82" s="531"/>
      <c r="E82" s="531"/>
      <c r="F82" s="531"/>
      <c r="G82" s="531"/>
      <c r="H82" s="531"/>
      <c r="I82" s="531"/>
      <c r="J82" s="531"/>
      <c r="K82" s="531"/>
      <c r="L82" s="531"/>
      <c r="M82" s="531"/>
      <c r="N82" s="531"/>
      <c r="O82" s="531"/>
      <c r="P82" s="531"/>
      <c r="Q82" s="531"/>
      <c r="R82" s="531"/>
      <c r="S82" s="531"/>
      <c r="T82" s="531"/>
      <c r="U82" s="531"/>
      <c r="V82" s="531"/>
      <c r="W82" s="531"/>
      <c r="X82" s="531"/>
      <c r="Y82" s="531"/>
      <c r="Z82" s="531"/>
      <c r="AA82" s="531"/>
    </row>
    <row r="83" spans="4:27">
      <c r="D83" s="531"/>
      <c r="E83" s="531"/>
      <c r="F83" s="531"/>
      <c r="G83" s="531"/>
      <c r="H83" s="531"/>
      <c r="I83" s="531"/>
      <c r="J83" s="531"/>
      <c r="K83" s="531"/>
      <c r="L83" s="531"/>
      <c r="M83" s="531"/>
      <c r="N83" s="531"/>
      <c r="O83" s="531"/>
      <c r="P83" s="531"/>
      <c r="Q83" s="531"/>
      <c r="R83" s="531"/>
      <c r="S83" s="531"/>
      <c r="T83" s="531"/>
      <c r="U83" s="531"/>
      <c r="V83" s="531"/>
      <c r="W83" s="531"/>
      <c r="X83" s="531"/>
      <c r="Y83" s="531"/>
      <c r="Z83" s="531"/>
      <c r="AA83" s="531"/>
    </row>
    <row r="84" spans="4:27">
      <c r="D84" s="531"/>
      <c r="E84" s="531"/>
      <c r="F84" s="531"/>
      <c r="G84" s="531"/>
      <c r="H84" s="531"/>
      <c r="I84" s="531"/>
      <c r="J84" s="531"/>
      <c r="K84" s="531"/>
      <c r="L84" s="531"/>
      <c r="M84" s="531"/>
      <c r="N84" s="531"/>
      <c r="O84" s="531"/>
      <c r="P84" s="531"/>
      <c r="Q84" s="531"/>
      <c r="R84" s="531"/>
      <c r="S84" s="531"/>
      <c r="T84" s="531"/>
      <c r="U84" s="531"/>
      <c r="V84" s="531"/>
      <c r="W84" s="531"/>
      <c r="X84" s="531"/>
      <c r="Y84" s="531"/>
      <c r="Z84" s="531"/>
      <c r="AA84" s="531"/>
    </row>
    <row r="85" spans="4:27">
      <c r="D85" s="531"/>
      <c r="E85" s="531"/>
      <c r="F85" s="531"/>
      <c r="G85" s="531"/>
      <c r="H85" s="531"/>
      <c r="I85" s="531"/>
      <c r="J85" s="531"/>
      <c r="K85" s="531"/>
      <c r="L85" s="531"/>
      <c r="M85" s="531"/>
      <c r="N85" s="531"/>
      <c r="O85" s="531"/>
      <c r="P85" s="531"/>
      <c r="Q85" s="531"/>
      <c r="R85" s="531"/>
      <c r="S85" s="531"/>
      <c r="T85" s="531"/>
      <c r="U85" s="531"/>
      <c r="V85" s="531"/>
      <c r="W85" s="531"/>
      <c r="X85" s="531"/>
      <c r="Y85" s="531"/>
      <c r="Z85" s="531"/>
      <c r="AA85" s="531"/>
    </row>
    <row r="86" spans="4:27">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row>
    <row r="87" spans="4:27">
      <c r="D87" s="531"/>
      <c r="E87" s="531"/>
      <c r="F87" s="531"/>
      <c r="G87" s="531"/>
      <c r="H87" s="531"/>
      <c r="I87" s="531"/>
      <c r="J87" s="531"/>
      <c r="K87" s="531"/>
      <c r="L87" s="531"/>
      <c r="M87" s="531"/>
      <c r="N87" s="531"/>
      <c r="O87" s="531"/>
      <c r="P87" s="531"/>
      <c r="Q87" s="531"/>
      <c r="R87" s="531"/>
      <c r="S87" s="531"/>
      <c r="T87" s="531"/>
      <c r="U87" s="531"/>
      <c r="V87" s="531"/>
      <c r="W87" s="531"/>
      <c r="X87" s="531"/>
      <c r="Y87" s="531"/>
      <c r="Z87" s="531"/>
      <c r="AA87" s="531"/>
    </row>
    <row r="88" spans="4:27">
      <c r="D88" s="531"/>
      <c r="E88" s="531"/>
      <c r="F88" s="531"/>
      <c r="G88" s="531"/>
      <c r="H88" s="531"/>
      <c r="I88" s="531"/>
      <c r="J88" s="531"/>
      <c r="K88" s="531"/>
      <c r="L88" s="531"/>
      <c r="M88" s="531"/>
      <c r="N88" s="531"/>
      <c r="O88" s="531"/>
      <c r="P88" s="531"/>
      <c r="Q88" s="531"/>
      <c r="R88" s="531"/>
      <c r="S88" s="531"/>
      <c r="T88" s="531"/>
      <c r="U88" s="531"/>
      <c r="V88" s="531"/>
      <c r="W88" s="531"/>
      <c r="X88" s="531"/>
      <c r="Y88" s="531"/>
      <c r="Z88" s="531"/>
      <c r="AA88" s="531"/>
    </row>
    <row r="89" spans="4:27">
      <c r="D89" s="531"/>
      <c r="E89" s="531"/>
      <c r="F89" s="531"/>
      <c r="G89" s="531"/>
      <c r="H89" s="531"/>
      <c r="I89" s="531"/>
      <c r="J89" s="531"/>
      <c r="K89" s="531"/>
      <c r="L89" s="531"/>
      <c r="AA89" s="531"/>
    </row>
    <row r="90" spans="4:27">
      <c r="AA90" s="531"/>
    </row>
    <row r="91" spans="4:27">
      <c r="AA91" s="531"/>
    </row>
    <row r="92" spans="4:27">
      <c r="AA92" s="531"/>
    </row>
    <row r="93" spans="4:27">
      <c r="AA93" s="531"/>
    </row>
    <row r="94" spans="4:27">
      <c r="AA94" s="531"/>
    </row>
    <row r="95" spans="4:27">
      <c r="AA95" s="531"/>
    </row>
    <row r="96" spans="4:27">
      <c r="AA96" s="531"/>
    </row>
    <row r="97" spans="27:27">
      <c r="AA97" s="531"/>
    </row>
    <row r="98" spans="27:27">
      <c r="AA98" s="531"/>
    </row>
    <row r="99" spans="27:27">
      <c r="AA99" s="531"/>
    </row>
    <row r="100" spans="27:27">
      <c r="AA100" s="531"/>
    </row>
    <row r="101" spans="27:27">
      <c r="AA101" s="531"/>
    </row>
    <row r="102" spans="27:27">
      <c r="AA102" s="531"/>
    </row>
    <row r="103" spans="27:27">
      <c r="AA103" s="531"/>
    </row>
    <row r="104" spans="27:27">
      <c r="AA104" s="531"/>
    </row>
  </sheetData>
  <mergeCells count="13">
    <mergeCell ref="A1:AD1"/>
    <mergeCell ref="A2:AD2"/>
    <mergeCell ref="A3:AD3"/>
    <mergeCell ref="A4:Z4"/>
    <mergeCell ref="D5:Z5"/>
    <mergeCell ref="AB5:AD5"/>
    <mergeCell ref="B67:AD67"/>
    <mergeCell ref="B61:AD61"/>
    <mergeCell ref="B62:AD62"/>
    <mergeCell ref="B63:AD63"/>
    <mergeCell ref="B64:AD64"/>
    <mergeCell ref="B65:AD65"/>
    <mergeCell ref="B66:AD66"/>
  </mergeCells>
  <phoneticPr fontId="0" type="noConversion"/>
  <printOptions horizontalCentered="1"/>
  <pageMargins left="0.25" right="0.25" top="0.5" bottom="0.25" header="0.3" footer="0.5"/>
  <pageSetup scale="61" orientation="landscape" r:id="rId1"/>
  <headerFooter alignWithMargins="0">
    <oddFooter>&amp;R&amp;A</oddFooter>
  </headerFooter>
  <ignoredErrors>
    <ignoredError sqref="A61:A68" numberStoredAsText="1"/>
  </ignoredErrors>
</worksheet>
</file>

<file path=xl/worksheets/sheet27.xml><?xml version="1.0" encoding="utf-8"?>
<worksheet xmlns="http://schemas.openxmlformats.org/spreadsheetml/2006/main" xmlns:r="http://schemas.openxmlformats.org/officeDocument/2006/relationships">
  <sheetPr>
    <pageSetUpPr fitToPage="1"/>
  </sheetPr>
  <dimension ref="A1:Y43"/>
  <sheetViews>
    <sheetView zoomScale="75" zoomScaleNormal="75" workbookViewId="0">
      <selection sqref="A1:W1"/>
    </sheetView>
  </sheetViews>
  <sheetFormatPr defaultColWidth="9.109375" defaultRowHeight="11.4"/>
  <cols>
    <col min="1" max="1" width="39.33203125" style="546" customWidth="1"/>
    <col min="2" max="2" width="2.44140625" style="546" customWidth="1"/>
    <col min="3" max="3" width="11.109375" style="549" customWidth="1"/>
    <col min="4" max="4" width="2.44140625" style="549" customWidth="1"/>
    <col min="5" max="5" width="11.109375" style="549" customWidth="1"/>
    <col min="6" max="6" width="2.44140625" style="549" customWidth="1"/>
    <col min="7" max="7" width="11.109375" style="549" customWidth="1"/>
    <col min="8" max="8" width="2.44140625" style="549" customWidth="1"/>
    <col min="9" max="9" width="11.109375" style="549" customWidth="1"/>
    <col min="10" max="10" width="2.44140625" style="549" customWidth="1"/>
    <col min="11" max="11" width="11.109375" style="549" customWidth="1"/>
    <col min="12" max="12" width="2.44140625" style="549" customWidth="1"/>
    <col min="13" max="13" width="11.109375" style="549" customWidth="1"/>
    <col min="14" max="14" width="2.44140625" style="549" customWidth="1"/>
    <col min="15" max="15" width="11.109375" style="549" customWidth="1"/>
    <col min="16" max="16" width="2.44140625" style="549" customWidth="1"/>
    <col min="17" max="17" width="11.109375" style="549" customWidth="1"/>
    <col min="18" max="18" width="2.44140625" style="549" customWidth="1"/>
    <col min="19" max="19" width="11.109375" style="549" customWidth="1"/>
    <col min="20" max="20" width="2.44140625" style="549" customWidth="1"/>
    <col min="21" max="21" width="11" style="549" customWidth="1"/>
    <col min="22" max="22" width="2.44140625" style="546" customWidth="1"/>
    <col min="23" max="23" width="11.109375" style="546" customWidth="1"/>
    <col min="24" max="16384" width="9.109375" style="546"/>
  </cols>
  <sheetData>
    <row r="1" spans="1:23" ht="13.2">
      <c r="A1" s="997" t="s">
        <v>553</v>
      </c>
      <c r="B1" s="997"/>
      <c r="C1" s="997"/>
      <c r="D1" s="997"/>
      <c r="E1" s="997"/>
      <c r="F1" s="997"/>
      <c r="G1" s="997"/>
      <c r="H1" s="997"/>
      <c r="I1" s="997"/>
      <c r="J1" s="997"/>
      <c r="K1" s="997"/>
      <c r="L1" s="997"/>
      <c r="M1" s="997"/>
      <c r="N1" s="997"/>
      <c r="O1" s="997"/>
      <c r="P1" s="997"/>
      <c r="Q1" s="997"/>
      <c r="R1" s="998"/>
      <c r="S1" s="998"/>
      <c r="T1" s="998"/>
      <c r="U1" s="998"/>
      <c r="V1" s="998"/>
      <c r="W1" s="998"/>
    </row>
    <row r="2" spans="1:23" ht="14.4">
      <c r="A2" s="997" t="s">
        <v>1150</v>
      </c>
      <c r="B2" s="997"/>
      <c r="C2" s="997"/>
      <c r="D2" s="997"/>
      <c r="E2" s="997"/>
      <c r="F2" s="997"/>
      <c r="G2" s="997"/>
      <c r="H2" s="997"/>
      <c r="I2" s="997"/>
      <c r="J2" s="997"/>
      <c r="K2" s="997"/>
      <c r="L2" s="997"/>
      <c r="M2" s="997"/>
      <c r="N2" s="997"/>
      <c r="O2" s="997"/>
      <c r="P2" s="997"/>
      <c r="Q2" s="997"/>
      <c r="R2" s="999"/>
      <c r="S2" s="999"/>
      <c r="T2" s="999"/>
      <c r="U2" s="999"/>
      <c r="V2" s="999"/>
      <c r="W2" s="999"/>
    </row>
    <row r="3" spans="1:23" ht="14.4">
      <c r="A3" s="1000" t="s">
        <v>633</v>
      </c>
      <c r="B3" s="1000"/>
      <c r="C3" s="1000"/>
      <c r="D3" s="1000"/>
      <c r="E3" s="1000"/>
      <c r="F3" s="1000"/>
      <c r="G3" s="1000"/>
      <c r="H3" s="1000"/>
      <c r="I3" s="1000"/>
      <c r="J3" s="1000"/>
      <c r="K3" s="1000"/>
      <c r="L3" s="1000"/>
      <c r="M3" s="1000"/>
      <c r="N3" s="1000"/>
      <c r="O3" s="1000"/>
      <c r="P3" s="1000"/>
      <c r="Q3" s="1000"/>
      <c r="R3" s="999"/>
      <c r="S3" s="999"/>
      <c r="T3" s="999"/>
      <c r="U3" s="999"/>
      <c r="V3" s="999"/>
      <c r="W3" s="999"/>
    </row>
    <row r="4" spans="1:23" ht="12">
      <c r="A4" s="547"/>
      <c r="B4" s="547"/>
      <c r="C4" s="548"/>
      <c r="D4" s="548"/>
      <c r="E4" s="548"/>
      <c r="F4" s="548"/>
      <c r="G4" s="548"/>
      <c r="H4" s="548"/>
      <c r="I4" s="548"/>
      <c r="J4" s="548"/>
      <c r="K4" s="548"/>
      <c r="L4" s="548"/>
      <c r="M4" s="548"/>
      <c r="N4" s="548"/>
      <c r="O4" s="548"/>
      <c r="P4" s="548"/>
      <c r="Q4" s="548"/>
    </row>
    <row r="5" spans="1:23">
      <c r="C5" s="1001" t="s">
        <v>1151</v>
      </c>
      <c r="D5" s="994"/>
      <c r="E5" s="994"/>
      <c r="F5" s="994"/>
      <c r="G5" s="994"/>
      <c r="H5" s="994"/>
      <c r="I5" s="994"/>
      <c r="J5" s="994"/>
      <c r="K5" s="994"/>
      <c r="L5" s="994"/>
      <c r="M5" s="994"/>
      <c r="N5" s="994"/>
      <c r="O5" s="994"/>
      <c r="P5" s="994"/>
      <c r="Q5" s="994"/>
    </row>
    <row r="6" spans="1:23">
      <c r="N6" s="550"/>
    </row>
    <row r="7" spans="1:23" ht="13.2">
      <c r="C7" s="550"/>
      <c r="E7" s="550"/>
      <c r="I7" s="550"/>
      <c r="J7" s="550"/>
      <c r="K7" s="550"/>
      <c r="M7" s="550"/>
      <c r="N7" s="550"/>
      <c r="O7" s="994" t="s">
        <v>1152</v>
      </c>
      <c r="P7" s="994"/>
      <c r="Q7" s="994"/>
    </row>
    <row r="8" spans="1:23">
      <c r="C8" s="551"/>
      <c r="D8" s="551"/>
      <c r="E8" s="551"/>
      <c r="F8" s="551"/>
      <c r="G8" s="551"/>
      <c r="H8" s="551"/>
      <c r="I8" s="551"/>
      <c r="J8" s="551"/>
      <c r="K8" s="551"/>
      <c r="L8" s="551"/>
      <c r="M8" s="551"/>
      <c r="N8" s="550"/>
      <c r="O8" s="551"/>
      <c r="P8" s="551"/>
      <c r="Q8" s="552" t="s">
        <v>1153</v>
      </c>
    </row>
    <row r="9" spans="1:23">
      <c r="C9" s="551"/>
      <c r="D9" s="551"/>
      <c r="E9" s="551"/>
      <c r="F9" s="551"/>
      <c r="G9" s="551"/>
      <c r="H9" s="551"/>
      <c r="I9" s="551"/>
      <c r="J9" s="551"/>
      <c r="K9" s="551" t="s">
        <v>811</v>
      </c>
      <c r="L9" s="551"/>
      <c r="M9" s="551"/>
      <c r="N9" s="550"/>
      <c r="O9" s="551"/>
      <c r="P9" s="551"/>
      <c r="Q9" s="552" t="s">
        <v>1154</v>
      </c>
    </row>
    <row r="10" spans="1:23">
      <c r="C10" s="550" t="s">
        <v>1155</v>
      </c>
      <c r="E10" s="550" t="s">
        <v>1024</v>
      </c>
      <c r="I10" s="550" t="s">
        <v>1156</v>
      </c>
      <c r="J10" s="550"/>
      <c r="K10" s="550" t="s">
        <v>1157</v>
      </c>
      <c r="M10" s="550" t="s">
        <v>1070</v>
      </c>
      <c r="N10" s="550"/>
      <c r="O10" s="550" t="s">
        <v>1070</v>
      </c>
      <c r="P10" s="551"/>
      <c r="Q10" s="552" t="s">
        <v>1158</v>
      </c>
    </row>
    <row r="11" spans="1:23" ht="15.6">
      <c r="A11" s="553" t="s">
        <v>1159</v>
      </c>
      <c r="C11" s="554" t="s">
        <v>1160</v>
      </c>
      <c r="E11" s="554" t="s">
        <v>1161</v>
      </c>
      <c r="G11" s="554" t="s">
        <v>1162</v>
      </c>
      <c r="I11" s="554" t="s">
        <v>1161</v>
      </c>
      <c r="J11" s="551"/>
      <c r="K11" s="554" t="s">
        <v>1163</v>
      </c>
      <c r="M11" s="554" t="s">
        <v>1164</v>
      </c>
      <c r="O11" s="554" t="s">
        <v>1072</v>
      </c>
      <c r="Q11" s="13" t="s">
        <v>1165</v>
      </c>
    </row>
    <row r="13" spans="1:23">
      <c r="A13" s="546" t="s">
        <v>1166</v>
      </c>
      <c r="B13" s="555" t="s">
        <v>566</v>
      </c>
      <c r="C13" s="556">
        <v>98</v>
      </c>
      <c r="D13" s="557" t="s">
        <v>566</v>
      </c>
      <c r="E13" s="556">
        <v>92</v>
      </c>
      <c r="G13" s="558">
        <v>0.93877551020408168</v>
      </c>
      <c r="H13" s="557" t="s">
        <v>566</v>
      </c>
      <c r="I13" s="556">
        <v>10</v>
      </c>
      <c r="K13" s="558">
        <v>0.10204081632653061</v>
      </c>
      <c r="O13" s="559"/>
      <c r="P13" s="560"/>
      <c r="Q13" s="561"/>
    </row>
    <row r="14" spans="1:23">
      <c r="A14" s="546" t="s">
        <v>1167</v>
      </c>
      <c r="C14" s="562">
        <v>3183</v>
      </c>
      <c r="E14" s="562">
        <v>3392</v>
      </c>
      <c r="G14" s="558">
        <v>1.0656613257932768</v>
      </c>
      <c r="I14" s="562">
        <v>1916</v>
      </c>
      <c r="K14" s="558">
        <v>0.60194784794219292</v>
      </c>
      <c r="O14" s="559"/>
      <c r="P14" s="560"/>
      <c r="Q14" s="561"/>
    </row>
    <row r="15" spans="1:23" ht="15.6">
      <c r="A15" s="546" t="s">
        <v>1168</v>
      </c>
      <c r="C15" s="556">
        <v>3281</v>
      </c>
      <c r="E15" s="556">
        <v>3484</v>
      </c>
      <c r="G15" s="558">
        <v>1.0618713806766229</v>
      </c>
      <c r="I15" s="556">
        <v>1926</v>
      </c>
      <c r="J15" s="556"/>
      <c r="K15" s="558">
        <v>0.58701615361170378</v>
      </c>
      <c r="M15" s="556"/>
      <c r="O15" s="556">
        <v>16</v>
      </c>
      <c r="Q15" s="563">
        <v>0.113</v>
      </c>
    </row>
    <row r="16" spans="1:23">
      <c r="A16" s="564" t="s">
        <v>1169</v>
      </c>
      <c r="B16" s="555"/>
      <c r="C16" s="562">
        <v>2919</v>
      </c>
      <c r="D16" s="557"/>
      <c r="E16" s="562">
        <v>2559</v>
      </c>
      <c r="G16" s="558">
        <v>0.87667009249743066</v>
      </c>
      <c r="H16" s="557"/>
      <c r="I16" s="562">
        <v>1138</v>
      </c>
      <c r="J16" s="147"/>
      <c r="K16" s="558">
        <v>0.38985954093867764</v>
      </c>
      <c r="M16" s="559"/>
      <c r="O16" s="562">
        <v>25</v>
      </c>
      <c r="Q16" s="563">
        <v>9.74E-2</v>
      </c>
    </row>
    <row r="17" spans="1:25">
      <c r="B17" s="555"/>
      <c r="C17" s="559"/>
      <c r="D17" s="557"/>
      <c r="E17" s="559"/>
      <c r="F17" s="560"/>
      <c r="G17" s="565"/>
      <c r="H17" s="557"/>
      <c r="I17" s="559"/>
      <c r="J17" s="147"/>
      <c r="K17" s="147"/>
      <c r="L17" s="560"/>
      <c r="M17" s="559"/>
      <c r="N17" s="560"/>
      <c r="O17" s="559"/>
      <c r="P17" s="560"/>
      <c r="Q17" s="563"/>
    </row>
    <row r="18" spans="1:25" ht="12" thickBot="1">
      <c r="A18" s="546" t="s">
        <v>1170</v>
      </c>
      <c r="B18" s="555" t="s">
        <v>566</v>
      </c>
      <c r="C18" s="566">
        <v>6200</v>
      </c>
      <c r="D18" s="557" t="s">
        <v>566</v>
      </c>
      <c r="E18" s="566">
        <v>6043</v>
      </c>
      <c r="G18" s="558">
        <v>0.97467741935483876</v>
      </c>
      <c r="H18" s="557" t="s">
        <v>566</v>
      </c>
      <c r="I18" s="566">
        <v>3064</v>
      </c>
      <c r="J18" s="567"/>
      <c r="K18" s="558">
        <v>0.49419354838709678</v>
      </c>
      <c r="M18" s="566">
        <v>91</v>
      </c>
      <c r="O18" s="566">
        <v>41</v>
      </c>
      <c r="Q18" s="563">
        <v>0.107</v>
      </c>
    </row>
    <row r="19" spans="1:25" ht="12" thickTop="1">
      <c r="B19" s="555"/>
      <c r="C19" s="559"/>
      <c r="D19" s="557"/>
      <c r="E19" s="559"/>
      <c r="G19" s="565"/>
      <c r="H19" s="557"/>
      <c r="I19" s="568"/>
      <c r="J19" s="567"/>
      <c r="K19" s="569"/>
      <c r="M19" s="559"/>
      <c r="O19" s="559"/>
      <c r="Q19" s="565"/>
      <c r="V19" s="564"/>
      <c r="W19" s="564"/>
    </row>
    <row r="20" spans="1:25">
      <c r="B20" s="555"/>
      <c r="C20" s="996"/>
      <c r="D20" s="996"/>
      <c r="E20" s="996"/>
      <c r="F20" s="996"/>
      <c r="G20" s="996"/>
      <c r="H20" s="996"/>
      <c r="I20" s="996"/>
      <c r="J20" s="996"/>
      <c r="K20" s="996"/>
      <c r="M20" s="996" t="s">
        <v>1171</v>
      </c>
      <c r="N20" s="996"/>
      <c r="O20" s="996"/>
      <c r="P20" s="996"/>
      <c r="Q20" s="996"/>
      <c r="R20" s="996"/>
      <c r="S20" s="996"/>
      <c r="T20" s="996"/>
      <c r="U20" s="996"/>
      <c r="V20" s="551"/>
      <c r="W20" s="551"/>
    </row>
    <row r="21" spans="1:25">
      <c r="B21" s="555"/>
      <c r="C21" s="994" t="s">
        <v>1171</v>
      </c>
      <c r="D21" s="994"/>
      <c r="E21" s="994"/>
      <c r="F21" s="994"/>
      <c r="G21" s="994"/>
      <c r="H21" s="994"/>
      <c r="I21" s="994"/>
      <c r="J21" s="994"/>
      <c r="K21" s="994"/>
      <c r="L21" s="557"/>
      <c r="M21" s="994" t="s">
        <v>1172</v>
      </c>
      <c r="N21" s="994"/>
      <c r="O21" s="994"/>
      <c r="P21" s="994"/>
      <c r="Q21" s="994"/>
      <c r="R21" s="994"/>
      <c r="S21" s="994"/>
      <c r="T21" s="994"/>
      <c r="U21" s="994"/>
      <c r="V21" s="551"/>
      <c r="W21" s="551"/>
    </row>
    <row r="22" spans="1:25">
      <c r="C22" s="551"/>
      <c r="D22" s="551"/>
      <c r="E22" s="551"/>
      <c r="F22" s="551"/>
      <c r="G22" s="551"/>
      <c r="H22" s="551"/>
      <c r="I22" s="551"/>
      <c r="J22" s="551"/>
      <c r="K22" s="551" t="s">
        <v>811</v>
      </c>
      <c r="M22" s="551"/>
      <c r="N22" s="551"/>
      <c r="O22" s="551"/>
      <c r="P22" s="551"/>
      <c r="Q22" s="551"/>
      <c r="R22" s="551"/>
      <c r="S22" s="551"/>
      <c r="T22" s="551"/>
      <c r="U22" s="551" t="s">
        <v>811</v>
      </c>
      <c r="V22" s="551"/>
      <c r="W22" s="551"/>
    </row>
    <row r="23" spans="1:25">
      <c r="C23" s="550" t="s">
        <v>1155</v>
      </c>
      <c r="E23" s="550" t="s">
        <v>1024</v>
      </c>
      <c r="I23" s="550" t="s">
        <v>1156</v>
      </c>
      <c r="J23" s="550"/>
      <c r="K23" s="550" t="s">
        <v>1157</v>
      </c>
      <c r="M23" s="550" t="s">
        <v>1155</v>
      </c>
      <c r="O23" s="550" t="s">
        <v>1024</v>
      </c>
      <c r="S23" s="550" t="s">
        <v>1156</v>
      </c>
      <c r="T23" s="550"/>
      <c r="U23" s="550" t="s">
        <v>1157</v>
      </c>
      <c r="W23" s="570" t="s">
        <v>1070</v>
      </c>
    </row>
    <row r="24" spans="1:25" ht="15.6">
      <c r="A24" s="553" t="s">
        <v>1159</v>
      </c>
      <c r="C24" s="554" t="s">
        <v>1160</v>
      </c>
      <c r="E24" s="554" t="s">
        <v>1161</v>
      </c>
      <c r="G24" s="554" t="s">
        <v>1162</v>
      </c>
      <c r="I24" s="554" t="s">
        <v>1161</v>
      </c>
      <c r="J24" s="551"/>
      <c r="K24" s="554" t="s">
        <v>1163</v>
      </c>
      <c r="M24" s="554" t="s">
        <v>1173</v>
      </c>
      <c r="O24" s="554" t="s">
        <v>1174</v>
      </c>
      <c r="Q24" s="554" t="s">
        <v>1175</v>
      </c>
      <c r="S24" s="554" t="s">
        <v>1176</v>
      </c>
      <c r="T24" s="551"/>
      <c r="U24" s="554" t="s">
        <v>1177</v>
      </c>
      <c r="W24" s="571" t="s">
        <v>1164</v>
      </c>
    </row>
    <row r="26" spans="1:25" ht="14.25" customHeight="1">
      <c r="A26" s="546" t="s">
        <v>1166</v>
      </c>
      <c r="B26" s="555" t="s">
        <v>566</v>
      </c>
      <c r="C26" s="556">
        <v>3736</v>
      </c>
      <c r="D26" s="556" t="s">
        <v>566</v>
      </c>
      <c r="E26" s="556">
        <v>5201</v>
      </c>
      <c r="F26" s="556"/>
      <c r="G26" s="558">
        <v>1.3921306209850106</v>
      </c>
      <c r="H26" s="556" t="s">
        <v>566</v>
      </c>
      <c r="I26" s="556">
        <v>3570</v>
      </c>
      <c r="J26" s="556"/>
      <c r="K26" s="558">
        <v>0.95556745182012848</v>
      </c>
      <c r="L26" s="556" t="s">
        <v>566</v>
      </c>
      <c r="M26" s="556">
        <v>3845</v>
      </c>
      <c r="N26" s="556" t="s">
        <v>566</v>
      </c>
      <c r="O26" s="556">
        <v>3419</v>
      </c>
      <c r="P26" s="556"/>
      <c r="Q26" s="558">
        <v>0.8892067620286086</v>
      </c>
      <c r="R26" s="556" t="s">
        <v>566</v>
      </c>
      <c r="S26" s="556">
        <v>1788</v>
      </c>
      <c r="U26" s="558">
        <v>0.4650195058517555</v>
      </c>
      <c r="V26" s="549"/>
      <c r="W26" s="549"/>
    </row>
    <row r="27" spans="1:25" ht="14.25" customHeight="1">
      <c r="A27" s="546" t="s">
        <v>1167</v>
      </c>
      <c r="C27" s="562">
        <v>44879</v>
      </c>
      <c r="D27" s="556"/>
      <c r="E27" s="562">
        <v>36773</v>
      </c>
      <c r="F27" s="556"/>
      <c r="G27" s="558">
        <v>0.81938100225049582</v>
      </c>
      <c r="H27" s="556"/>
      <c r="I27" s="562">
        <v>13682</v>
      </c>
      <c r="J27" s="556"/>
      <c r="K27" s="558">
        <v>0.30486419037857349</v>
      </c>
      <c r="L27" s="556"/>
      <c r="M27" s="562">
        <v>44948</v>
      </c>
      <c r="N27" s="556"/>
      <c r="O27" s="562">
        <v>36706</v>
      </c>
      <c r="P27" s="556"/>
      <c r="Q27" s="558">
        <v>0.8166325531725549</v>
      </c>
      <c r="R27" s="556"/>
      <c r="S27" s="562">
        <v>13614</v>
      </c>
      <c r="U27" s="558">
        <v>0.30288333185013794</v>
      </c>
      <c r="V27" s="549"/>
      <c r="W27" s="549"/>
    </row>
    <row r="28" spans="1:25" ht="14.25" customHeight="1">
      <c r="A28" s="546" t="s">
        <v>1168</v>
      </c>
      <c r="C28" s="121">
        <v>48615</v>
      </c>
      <c r="E28" s="121">
        <v>41974</v>
      </c>
      <c r="G28" s="558">
        <v>0.86339607117144912</v>
      </c>
      <c r="I28" s="121">
        <v>17252</v>
      </c>
      <c r="J28" s="449"/>
      <c r="K28" s="558">
        <v>0.3548698961225959</v>
      </c>
      <c r="M28" s="121">
        <v>48793</v>
      </c>
      <c r="O28" s="121">
        <v>40125</v>
      </c>
      <c r="Q28" s="558">
        <v>0.82235156682310984</v>
      </c>
      <c r="S28" s="121">
        <v>15402</v>
      </c>
      <c r="T28" s="449"/>
      <c r="U28" s="558">
        <v>0.31566003320148384</v>
      </c>
      <c r="V28" s="549"/>
      <c r="W28" s="556"/>
    </row>
    <row r="29" spans="1:25" s="564" customFormat="1" ht="14.25" customHeight="1">
      <c r="A29" s="564" t="s">
        <v>1169</v>
      </c>
      <c r="B29" s="555"/>
      <c r="C29" s="146">
        <v>41703</v>
      </c>
      <c r="D29" s="557"/>
      <c r="E29" s="146">
        <v>32010</v>
      </c>
      <c r="F29" s="549"/>
      <c r="G29" s="558">
        <v>0.76757067836846271</v>
      </c>
      <c r="H29" s="557"/>
      <c r="I29" s="146">
        <v>10415</v>
      </c>
      <c r="J29" s="147"/>
      <c r="K29" s="558">
        <v>0.24974222477999183</v>
      </c>
      <c r="L29" s="557"/>
      <c r="M29" s="146">
        <v>41703</v>
      </c>
      <c r="N29" s="557"/>
      <c r="O29" s="146">
        <v>30168</v>
      </c>
      <c r="P29" s="549"/>
      <c r="Q29" s="558">
        <v>0.72340119415869364</v>
      </c>
      <c r="R29" s="557"/>
      <c r="S29" s="146">
        <v>8573</v>
      </c>
      <c r="T29" s="147"/>
      <c r="U29" s="558">
        <v>0.20557274057022276</v>
      </c>
      <c r="V29" s="549"/>
      <c r="W29" s="559"/>
      <c r="Y29" s="546"/>
    </row>
    <row r="30" spans="1:25">
      <c r="B30" s="555"/>
      <c r="C30" s="126"/>
      <c r="D30" s="572"/>
      <c r="E30" s="126"/>
      <c r="F30" s="560"/>
      <c r="G30" s="569"/>
      <c r="H30" s="572"/>
      <c r="I30" s="126"/>
      <c r="J30" s="147"/>
      <c r="K30" s="573"/>
      <c r="L30" s="557"/>
      <c r="M30" s="126"/>
      <c r="N30" s="572"/>
      <c r="O30" s="126"/>
      <c r="P30" s="560"/>
      <c r="Q30" s="569"/>
      <c r="R30" s="572"/>
      <c r="S30" s="126"/>
      <c r="T30" s="147"/>
      <c r="U30" s="573"/>
      <c r="V30" s="560"/>
      <c r="W30" s="559"/>
    </row>
    <row r="31" spans="1:25" ht="12" thickBot="1">
      <c r="A31" s="546" t="s">
        <v>1170</v>
      </c>
      <c r="B31" s="555" t="s">
        <v>566</v>
      </c>
      <c r="C31" s="141">
        <v>90318</v>
      </c>
      <c r="D31" s="557" t="s">
        <v>566</v>
      </c>
      <c r="E31" s="141">
        <v>73984</v>
      </c>
      <c r="G31" s="558">
        <v>0.81915011404149785</v>
      </c>
      <c r="H31" s="557" t="s">
        <v>566</v>
      </c>
      <c r="I31" s="141">
        <v>27667</v>
      </c>
      <c r="J31" s="567"/>
      <c r="K31" s="558">
        <v>0.30632874952944045</v>
      </c>
      <c r="L31" s="557" t="s">
        <v>566</v>
      </c>
      <c r="M31" s="141">
        <v>90496</v>
      </c>
      <c r="N31" s="557" t="s">
        <v>566</v>
      </c>
      <c r="O31" s="141">
        <v>70293</v>
      </c>
      <c r="Q31" s="558">
        <v>0.77675256364922207</v>
      </c>
      <c r="R31" s="557" t="s">
        <v>566</v>
      </c>
      <c r="S31" s="141">
        <v>23975</v>
      </c>
      <c r="T31" s="567"/>
      <c r="U31" s="558">
        <v>0.26492883663366334</v>
      </c>
      <c r="V31" s="549"/>
      <c r="W31" s="566">
        <v>1364</v>
      </c>
    </row>
    <row r="32" spans="1:25" ht="12" thickTop="1">
      <c r="B32" s="555"/>
      <c r="C32" s="126"/>
      <c r="D32" s="557"/>
      <c r="E32" s="126"/>
      <c r="G32" s="565"/>
      <c r="H32" s="557"/>
      <c r="I32" s="126"/>
      <c r="J32" s="567"/>
      <c r="K32" s="558"/>
      <c r="M32" s="559"/>
      <c r="O32" s="574"/>
      <c r="P32" s="574"/>
      <c r="Q32" s="574"/>
      <c r="R32" s="560"/>
      <c r="S32" s="565"/>
      <c r="T32" s="560"/>
      <c r="U32" s="567"/>
      <c r="V32" s="575"/>
      <c r="W32" s="576"/>
    </row>
    <row r="33" spans="1:25" customFormat="1" ht="16.2">
      <c r="A33" s="577" t="s">
        <v>1178</v>
      </c>
      <c r="B33" s="549"/>
      <c r="C33" s="549"/>
      <c r="D33" s="549"/>
      <c r="E33" s="549"/>
      <c r="F33" s="549"/>
      <c r="G33" s="549"/>
      <c r="H33" s="549"/>
      <c r="I33" s="549"/>
      <c r="J33" s="549"/>
      <c r="K33" s="549"/>
      <c r="L33" s="549"/>
      <c r="M33" s="549"/>
      <c r="N33" s="549"/>
      <c r="O33" s="549"/>
      <c r="P33" s="549"/>
      <c r="Q33" s="549"/>
      <c r="R33" s="549"/>
      <c r="S33" s="549"/>
      <c r="T33" s="549"/>
      <c r="U33" s="549"/>
      <c r="V33" s="546"/>
      <c r="W33" s="546"/>
      <c r="Y33" s="546"/>
    </row>
    <row r="34" spans="1:25" customFormat="1" ht="63" customHeight="1">
      <c r="A34" s="995" t="s">
        <v>1179</v>
      </c>
      <c r="B34" s="995"/>
      <c r="C34" s="995"/>
      <c r="D34" s="995"/>
      <c r="E34" s="995"/>
      <c r="F34" s="995"/>
      <c r="G34" s="995"/>
      <c r="H34" s="995"/>
      <c r="I34" s="995"/>
      <c r="J34" s="995"/>
      <c r="K34" s="995"/>
      <c r="L34" s="995"/>
      <c r="M34" s="995"/>
      <c r="N34" s="995"/>
      <c r="O34" s="995"/>
      <c r="P34" s="995"/>
      <c r="Q34" s="995"/>
      <c r="R34" s="995"/>
      <c r="S34" s="995"/>
      <c r="T34" s="995"/>
      <c r="U34" s="995"/>
      <c r="V34" s="995"/>
      <c r="W34" s="995"/>
      <c r="Y34" s="546"/>
    </row>
    <row r="35" spans="1:25" customFormat="1" ht="16.2">
      <c r="A35" s="578" t="s">
        <v>1180</v>
      </c>
      <c r="B35" s="579"/>
      <c r="C35" s="579"/>
      <c r="D35" s="579"/>
      <c r="E35" s="579"/>
      <c r="F35" s="579"/>
      <c r="G35" s="579"/>
      <c r="H35" s="579"/>
      <c r="I35" s="579"/>
      <c r="J35" s="579"/>
      <c r="K35" s="579"/>
      <c r="L35" s="579"/>
      <c r="M35" s="579"/>
      <c r="N35" s="579"/>
      <c r="O35" s="579"/>
      <c r="P35" s="579"/>
      <c r="Q35" s="579"/>
      <c r="R35" s="580"/>
      <c r="S35" s="580"/>
      <c r="T35" s="580"/>
      <c r="U35" s="580"/>
      <c r="V35" s="581"/>
      <c r="W35" s="581"/>
    </row>
    <row r="36" spans="1:25" customFormat="1" ht="26.25" customHeight="1">
      <c r="A36" s="995" t="s">
        <v>1181</v>
      </c>
      <c r="B36" s="995"/>
      <c r="C36" s="995"/>
      <c r="D36" s="995"/>
      <c r="E36" s="995"/>
      <c r="F36" s="995"/>
      <c r="G36" s="995"/>
      <c r="H36" s="995"/>
      <c r="I36" s="995"/>
      <c r="J36" s="995"/>
      <c r="K36" s="995"/>
      <c r="L36" s="995"/>
      <c r="M36" s="995"/>
      <c r="N36" s="995"/>
      <c r="O36" s="995"/>
      <c r="P36" s="995"/>
      <c r="Q36" s="995"/>
      <c r="R36" s="995"/>
      <c r="S36" s="995"/>
      <c r="T36" s="995"/>
      <c r="U36" s="995"/>
      <c r="V36" s="995"/>
      <c r="W36" s="995"/>
    </row>
    <row r="37" spans="1:25" customFormat="1" ht="16.2">
      <c r="A37" s="578" t="s">
        <v>1182</v>
      </c>
      <c r="B37" s="579"/>
      <c r="C37" s="579"/>
      <c r="D37" s="579"/>
      <c r="E37" s="579"/>
      <c r="F37" s="579"/>
      <c r="G37" s="579"/>
      <c r="H37" s="579"/>
      <c r="I37" s="579"/>
      <c r="J37" s="579"/>
      <c r="K37" s="579"/>
      <c r="L37" s="579"/>
      <c r="M37" s="579"/>
      <c r="N37" s="579"/>
      <c r="O37" s="579"/>
      <c r="P37" s="579"/>
      <c r="Q37" s="579"/>
      <c r="R37" s="580"/>
      <c r="S37" s="580"/>
      <c r="T37" s="580"/>
      <c r="U37" s="580"/>
      <c r="V37" s="581"/>
      <c r="W37" s="581"/>
    </row>
    <row r="38" spans="1:25" s="282" customFormat="1" ht="72" customHeight="1">
      <c r="A38" s="995" t="s">
        <v>1183</v>
      </c>
      <c r="B38" s="995"/>
      <c r="C38" s="995"/>
      <c r="D38" s="995"/>
      <c r="E38" s="995"/>
      <c r="F38" s="995"/>
      <c r="G38" s="995"/>
      <c r="H38" s="995"/>
      <c r="I38" s="995"/>
      <c r="J38" s="995"/>
      <c r="K38" s="995"/>
      <c r="L38" s="995"/>
      <c r="M38" s="995"/>
      <c r="N38" s="995"/>
      <c r="O38" s="995"/>
      <c r="P38" s="995"/>
      <c r="Q38" s="995"/>
      <c r="R38" s="995"/>
      <c r="S38" s="995"/>
      <c r="T38" s="995"/>
      <c r="U38" s="995"/>
      <c r="V38" s="995"/>
      <c r="W38" s="995"/>
    </row>
    <row r="39" spans="1:25" s="282" customFormat="1" ht="16.2">
      <c r="A39" s="578" t="s">
        <v>1184</v>
      </c>
      <c r="B39" s="579"/>
      <c r="C39" s="579"/>
      <c r="D39" s="579"/>
      <c r="E39" s="579"/>
      <c r="F39" s="579"/>
      <c r="G39" s="579"/>
      <c r="H39" s="579"/>
      <c r="I39" s="579"/>
      <c r="J39" s="579"/>
      <c r="K39" s="579"/>
      <c r="L39" s="579"/>
      <c r="M39" s="579"/>
      <c r="N39" s="579"/>
      <c r="O39" s="579"/>
      <c r="P39" s="579"/>
      <c r="Q39" s="579"/>
      <c r="R39" s="580"/>
      <c r="S39" s="580"/>
      <c r="T39" s="580"/>
      <c r="U39" s="580"/>
      <c r="V39" s="580"/>
      <c r="W39" s="580"/>
    </row>
    <row r="40" spans="1:25" s="282" customFormat="1" ht="38.25" customHeight="1">
      <c r="A40" s="995" t="s">
        <v>1185</v>
      </c>
      <c r="B40" s="995"/>
      <c r="C40" s="995"/>
      <c r="D40" s="995"/>
      <c r="E40" s="995"/>
      <c r="F40" s="995"/>
      <c r="G40" s="995"/>
      <c r="H40" s="995"/>
      <c r="I40" s="995"/>
      <c r="J40" s="995"/>
      <c r="K40" s="995"/>
      <c r="L40" s="995"/>
      <c r="M40" s="995"/>
      <c r="N40" s="995"/>
      <c r="O40" s="995"/>
      <c r="P40" s="995"/>
      <c r="Q40" s="995"/>
      <c r="R40" s="995"/>
      <c r="S40" s="995"/>
      <c r="T40" s="995"/>
      <c r="U40" s="995"/>
      <c r="V40" s="995"/>
      <c r="W40" s="995"/>
    </row>
    <row r="41" spans="1:25" ht="15.6">
      <c r="A41" s="578" t="s">
        <v>1186</v>
      </c>
      <c r="B41" s="579"/>
      <c r="C41" s="579"/>
      <c r="D41" s="579"/>
      <c r="E41" s="579"/>
      <c r="F41" s="579"/>
      <c r="G41" s="579"/>
      <c r="H41" s="579"/>
      <c r="I41" s="579"/>
      <c r="J41" s="579"/>
      <c r="K41" s="579"/>
      <c r="L41" s="579"/>
      <c r="M41" s="579"/>
      <c r="N41" s="579"/>
      <c r="O41" s="579"/>
      <c r="P41" s="579"/>
      <c r="Q41" s="579"/>
      <c r="R41" s="579"/>
      <c r="S41" s="579"/>
      <c r="T41" s="579"/>
      <c r="U41" s="579"/>
      <c r="V41" s="582"/>
      <c r="W41" s="582"/>
    </row>
    <row r="42" spans="1:25" ht="15" customHeight="1">
      <c r="A42" s="992" t="s">
        <v>1187</v>
      </c>
      <c r="B42" s="993"/>
      <c r="C42" s="993"/>
      <c r="D42" s="993"/>
      <c r="E42" s="993"/>
      <c r="F42" s="993"/>
      <c r="G42" s="993"/>
      <c r="H42" s="993"/>
      <c r="I42" s="993"/>
      <c r="J42" s="993"/>
      <c r="K42" s="993"/>
      <c r="L42" s="993"/>
      <c r="M42" s="993"/>
      <c r="N42" s="993"/>
      <c r="O42" s="993"/>
      <c r="P42" s="993"/>
      <c r="Q42" s="993"/>
      <c r="R42" s="993"/>
      <c r="S42" s="993"/>
      <c r="T42" s="993"/>
      <c r="U42" s="993"/>
      <c r="V42" s="583"/>
      <c r="W42" s="583"/>
    </row>
    <row r="43" spans="1:25" ht="13.2">
      <c r="A43" s="224"/>
    </row>
  </sheetData>
  <mergeCells count="14">
    <mergeCell ref="C20:K20"/>
    <mergeCell ref="M20:U20"/>
    <mergeCell ref="A1:W1"/>
    <mergeCell ref="A2:W2"/>
    <mergeCell ref="A3:W3"/>
    <mergeCell ref="C5:Q5"/>
    <mergeCell ref="O7:Q7"/>
    <mergeCell ref="A42:U42"/>
    <mergeCell ref="C21:K21"/>
    <mergeCell ref="M21:U21"/>
    <mergeCell ref="A34:W34"/>
    <mergeCell ref="A36:W36"/>
    <mergeCell ref="A38:W38"/>
    <mergeCell ref="A40:W40"/>
  </mergeCells>
  <phoneticPr fontId="0" type="noConversion"/>
  <printOptions horizontalCentered="1"/>
  <pageMargins left="0.25" right="0.25" top="0.75" bottom="0.5" header="0.3" footer="0.5"/>
  <pageSetup scale="71" orientation="landscape" r:id="rId1"/>
  <headerFooter alignWithMargins="0">
    <oddFooter>&amp;R&amp;A</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V63"/>
  <sheetViews>
    <sheetView zoomScale="75" zoomScaleNormal="75" workbookViewId="0">
      <selection sqref="A1:V1"/>
    </sheetView>
  </sheetViews>
  <sheetFormatPr defaultColWidth="9.109375" defaultRowHeight="10.199999999999999"/>
  <cols>
    <col min="1" max="1" width="3.33203125" style="226" customWidth="1"/>
    <col min="2" max="2" width="2.44140625" style="226" customWidth="1"/>
    <col min="3" max="4" width="9.33203125" style="584" customWidth="1"/>
    <col min="5" max="5" width="9.33203125" style="226" customWidth="1"/>
    <col min="6" max="6" width="1.5546875" style="226" customWidth="1"/>
    <col min="7" max="7" width="9.33203125" style="226" customWidth="1"/>
    <col min="8" max="8" width="1.5546875" style="226" customWidth="1"/>
    <col min="9" max="9" width="9.33203125" style="226" customWidth="1"/>
    <col min="10" max="10" width="1.5546875" style="226" customWidth="1"/>
    <col min="11" max="11" width="9.33203125" style="226" customWidth="1"/>
    <col min="12" max="12" width="1.5546875" style="226" customWidth="1"/>
    <col min="13" max="13" width="9.33203125" style="226" customWidth="1"/>
    <col min="14" max="15" width="2.44140625" style="226" customWidth="1"/>
    <col min="16" max="16" width="10.5546875" style="226" customWidth="1"/>
    <col min="17" max="17" width="2.44140625" style="226" customWidth="1"/>
    <col min="18" max="18" width="10.5546875" style="226" customWidth="1"/>
    <col min="19" max="19" width="3.6640625" style="226" customWidth="1"/>
    <col min="20" max="20" width="11.6640625" style="226" customWidth="1"/>
    <col min="21" max="21" width="2.44140625" style="226" customWidth="1"/>
    <col min="22" max="22" width="12.6640625" style="226" customWidth="1"/>
    <col min="23" max="16384" width="9.109375" style="226"/>
  </cols>
  <sheetData>
    <row r="1" spans="1:22" ht="13.2">
      <c r="A1" s="952" t="s">
        <v>553</v>
      </c>
      <c r="B1" s="952"/>
      <c r="C1" s="952"/>
      <c r="D1" s="952"/>
      <c r="E1" s="952"/>
      <c r="F1" s="952"/>
      <c r="G1" s="952"/>
      <c r="H1" s="952"/>
      <c r="I1" s="952"/>
      <c r="J1" s="952"/>
      <c r="K1" s="952"/>
      <c r="L1" s="952"/>
      <c r="M1" s="952"/>
      <c r="N1" s="952"/>
      <c r="O1" s="952"/>
      <c r="P1" s="952"/>
      <c r="Q1" s="952"/>
      <c r="R1" s="952"/>
      <c r="S1" s="952"/>
      <c r="T1" s="952"/>
      <c r="U1" s="952"/>
      <c r="V1" s="952"/>
    </row>
    <row r="2" spans="1:22" ht="13.2">
      <c r="A2" s="952" t="s">
        <v>1066</v>
      </c>
      <c r="B2" s="952"/>
      <c r="C2" s="952"/>
      <c r="D2" s="952"/>
      <c r="E2" s="952"/>
      <c r="F2" s="952"/>
      <c r="G2" s="952"/>
      <c r="H2" s="952"/>
      <c r="I2" s="952"/>
      <c r="J2" s="952"/>
      <c r="K2" s="952"/>
      <c r="L2" s="952"/>
      <c r="M2" s="952"/>
      <c r="N2" s="952"/>
      <c r="O2" s="952"/>
      <c r="P2" s="952"/>
      <c r="Q2" s="952"/>
      <c r="R2" s="952"/>
      <c r="S2" s="952"/>
      <c r="T2" s="952"/>
      <c r="U2" s="952"/>
      <c r="V2" s="952"/>
    </row>
    <row r="3" spans="1:22" ht="13.2">
      <c r="A3" s="952" t="s">
        <v>1188</v>
      </c>
      <c r="B3" s="952"/>
      <c r="C3" s="952"/>
      <c r="D3" s="952"/>
      <c r="E3" s="952"/>
      <c r="F3" s="952"/>
      <c r="G3" s="952"/>
      <c r="H3" s="952"/>
      <c r="I3" s="952"/>
      <c r="J3" s="952"/>
      <c r="K3" s="952"/>
      <c r="L3" s="952"/>
      <c r="M3" s="952"/>
      <c r="N3" s="952"/>
      <c r="O3" s="952"/>
      <c r="P3" s="952"/>
      <c r="Q3" s="952"/>
      <c r="R3" s="952"/>
      <c r="S3" s="952"/>
      <c r="T3" s="952"/>
      <c r="U3" s="952"/>
      <c r="V3" s="952"/>
    </row>
    <row r="4" spans="1:22" ht="12.75" customHeight="1">
      <c r="A4" s="953" t="s">
        <v>911</v>
      </c>
      <c r="B4" s="953"/>
      <c r="C4" s="953"/>
      <c r="D4" s="953"/>
      <c r="E4" s="953"/>
      <c r="F4" s="953"/>
      <c r="G4" s="953"/>
      <c r="H4" s="953"/>
      <c r="I4" s="953"/>
      <c r="J4" s="953"/>
      <c r="K4" s="953"/>
      <c r="L4" s="953"/>
      <c r="M4" s="953"/>
      <c r="N4" s="953"/>
      <c r="O4" s="953"/>
      <c r="P4" s="953"/>
      <c r="Q4" s="953"/>
      <c r="R4" s="953"/>
      <c r="S4" s="953"/>
      <c r="T4" s="953"/>
      <c r="U4" s="953"/>
      <c r="V4" s="953"/>
    </row>
    <row r="5" spans="1:22" ht="12.75" customHeight="1">
      <c r="A5" s="225"/>
      <c r="B5" s="225"/>
      <c r="C5" s="225"/>
      <c r="D5" s="225"/>
      <c r="E5" s="225"/>
      <c r="F5" s="225"/>
      <c r="G5" s="225"/>
      <c r="H5" s="225"/>
      <c r="I5" s="225"/>
      <c r="J5" s="225"/>
      <c r="K5" s="225"/>
      <c r="L5" s="225"/>
      <c r="M5" s="225"/>
      <c r="N5" s="225"/>
      <c r="O5" s="225"/>
      <c r="P5" s="225"/>
      <c r="Q5" s="225"/>
      <c r="R5" s="225"/>
      <c r="T5" s="1002" t="s">
        <v>1189</v>
      </c>
      <c r="U5" s="1002"/>
      <c r="V5" s="1002"/>
    </row>
    <row r="6" spans="1:22" ht="12.75" customHeight="1">
      <c r="A6" s="225"/>
      <c r="B6" s="225"/>
      <c r="C6" s="225"/>
      <c r="D6" s="225"/>
      <c r="E6" s="225"/>
      <c r="F6" s="225"/>
      <c r="G6" s="225"/>
      <c r="H6" s="225"/>
      <c r="I6" s="225"/>
      <c r="J6" s="225"/>
      <c r="K6" s="225"/>
      <c r="L6" s="225"/>
      <c r="M6" s="225"/>
      <c r="N6" s="225"/>
      <c r="O6" s="225"/>
      <c r="P6" s="225"/>
      <c r="Q6" s="225"/>
      <c r="R6" s="225"/>
      <c r="T6" s="1002" t="s">
        <v>1190</v>
      </c>
      <c r="U6" s="1002"/>
      <c r="V6" s="1002"/>
    </row>
    <row r="7" spans="1:22" ht="11.4">
      <c r="T7" s="954" t="s">
        <v>1191</v>
      </c>
      <c r="U7" s="954"/>
      <c r="V7" s="954"/>
    </row>
    <row r="8" spans="1:22" ht="11.4">
      <c r="C8" s="241"/>
      <c r="D8" s="241"/>
      <c r="E8" s="1002" t="s">
        <v>1192</v>
      </c>
      <c r="F8" s="1002"/>
      <c r="G8" s="1002"/>
      <c r="H8" s="1002"/>
      <c r="I8" s="1002"/>
      <c r="J8" s="1002"/>
      <c r="K8" s="1002"/>
      <c r="L8" s="1002"/>
      <c r="M8" s="1002"/>
      <c r="N8" s="427"/>
      <c r="O8" s="427"/>
      <c r="P8" s="427" t="s">
        <v>1049</v>
      </c>
      <c r="Q8" s="228"/>
      <c r="R8" s="232" t="s">
        <v>1170</v>
      </c>
      <c r="T8" s="232" t="s">
        <v>1170</v>
      </c>
      <c r="U8" s="228"/>
      <c r="V8" s="427" t="s">
        <v>1193</v>
      </c>
    </row>
    <row r="9" spans="1:22" ht="11.4">
      <c r="C9" s="241"/>
      <c r="D9" s="241"/>
      <c r="E9" s="954" t="s">
        <v>1031</v>
      </c>
      <c r="F9" s="954"/>
      <c r="G9" s="954"/>
      <c r="H9" s="954"/>
      <c r="I9" s="954"/>
      <c r="J9" s="954"/>
      <c r="K9" s="954"/>
      <c r="L9" s="954"/>
      <c r="M9" s="954"/>
      <c r="N9" s="232"/>
      <c r="O9" s="232"/>
      <c r="P9" s="232" t="s">
        <v>1053</v>
      </c>
      <c r="Q9" s="228"/>
      <c r="R9" s="232" t="s">
        <v>1194</v>
      </c>
      <c r="T9" s="232" t="s">
        <v>1194</v>
      </c>
      <c r="U9" s="247"/>
      <c r="V9" s="427" t="s">
        <v>634</v>
      </c>
    </row>
    <row r="10" spans="1:22" ht="11.4">
      <c r="C10" s="241"/>
      <c r="D10" s="241"/>
      <c r="E10" s="229" t="s">
        <v>1195</v>
      </c>
      <c r="F10" s="427"/>
      <c r="G10" s="229" t="s">
        <v>1196</v>
      </c>
      <c r="H10" s="427"/>
      <c r="I10" s="229" t="s">
        <v>1197</v>
      </c>
      <c r="J10" s="427"/>
      <c r="K10" s="229" t="s">
        <v>1198</v>
      </c>
      <c r="L10" s="232"/>
      <c r="M10" s="229" t="s">
        <v>1199</v>
      </c>
      <c r="N10" s="232"/>
      <c r="O10" s="232"/>
      <c r="P10" s="229" t="s">
        <v>1200</v>
      </c>
      <c r="Q10" s="228"/>
      <c r="R10" s="229" t="s">
        <v>1201</v>
      </c>
      <c r="T10" s="229" t="s">
        <v>1201</v>
      </c>
      <c r="U10" s="228"/>
      <c r="V10" s="229" t="s">
        <v>1031</v>
      </c>
    </row>
    <row r="11" spans="1:22" ht="13.2">
      <c r="C11" s="241" t="s">
        <v>1202</v>
      </c>
      <c r="D11" s="241"/>
      <c r="E11" s="585">
        <v>3.2</v>
      </c>
      <c r="F11" s="585"/>
      <c r="G11" s="585">
        <v>7.1</v>
      </c>
      <c r="H11" s="585"/>
      <c r="I11" s="585">
        <v>48.7</v>
      </c>
      <c r="J11" s="585"/>
      <c r="K11" s="585">
        <v>25.5</v>
      </c>
      <c r="L11" s="585"/>
      <c r="M11" s="585">
        <v>21.2</v>
      </c>
      <c r="N11" s="585"/>
      <c r="O11" s="585"/>
      <c r="P11" s="586">
        <v>15542</v>
      </c>
      <c r="R11" s="587">
        <v>3301</v>
      </c>
      <c r="T11" s="588">
        <v>680</v>
      </c>
      <c r="U11" s="228"/>
      <c r="V11" s="320">
        <v>4.4000000000000004</v>
      </c>
    </row>
    <row r="12" spans="1:22" ht="13.2">
      <c r="C12" s="241" t="s">
        <v>1203</v>
      </c>
      <c r="D12" s="241"/>
      <c r="E12" s="585">
        <v>5.8</v>
      </c>
      <c r="F12" s="585"/>
      <c r="G12" s="585">
        <v>3</v>
      </c>
      <c r="H12" s="585"/>
      <c r="I12" s="585">
        <v>1.2</v>
      </c>
      <c r="J12" s="585"/>
      <c r="K12" s="585">
        <v>3.8</v>
      </c>
      <c r="L12" s="585"/>
      <c r="M12" s="585">
        <v>3.4</v>
      </c>
      <c r="N12" s="585"/>
      <c r="O12" s="585"/>
      <c r="P12" s="589">
        <v>16039</v>
      </c>
      <c r="R12" s="21">
        <v>547</v>
      </c>
      <c r="T12" s="236">
        <v>607</v>
      </c>
      <c r="U12" s="228"/>
      <c r="V12" s="320">
        <v>3.8</v>
      </c>
    </row>
    <row r="13" spans="1:22" ht="13.2">
      <c r="C13" s="241" t="s">
        <v>1204</v>
      </c>
      <c r="D13" s="241"/>
      <c r="E13" s="585">
        <v>27.4</v>
      </c>
      <c r="F13" s="585"/>
      <c r="G13" s="585">
        <v>4.4000000000000004</v>
      </c>
      <c r="H13" s="585"/>
      <c r="I13" s="585">
        <v>9.5</v>
      </c>
      <c r="J13" s="585"/>
      <c r="K13" s="585">
        <v>7.3</v>
      </c>
      <c r="L13" s="585"/>
      <c r="M13" s="585">
        <v>12</v>
      </c>
      <c r="N13" s="585"/>
      <c r="O13" s="585"/>
      <c r="P13" s="589">
        <v>16513</v>
      </c>
      <c r="R13" s="21">
        <v>1989</v>
      </c>
      <c r="T13" s="236">
        <v>529</v>
      </c>
      <c r="U13" s="228"/>
      <c r="V13" s="320">
        <v>3.2</v>
      </c>
    </row>
    <row r="14" spans="1:22" ht="11.4">
      <c r="C14" s="241">
        <v>1995</v>
      </c>
      <c r="D14" s="241"/>
      <c r="E14" s="585">
        <v>4</v>
      </c>
      <c r="F14" s="585"/>
      <c r="G14" s="585">
        <v>7.8</v>
      </c>
      <c r="H14" s="585"/>
      <c r="I14" s="585">
        <v>3.8</v>
      </c>
      <c r="J14" s="585"/>
      <c r="K14" s="585">
        <v>5</v>
      </c>
      <c r="L14" s="585"/>
      <c r="M14" s="585">
        <v>5.2</v>
      </c>
      <c r="N14" s="585"/>
      <c r="O14" s="585"/>
      <c r="P14" s="589">
        <v>17540</v>
      </c>
      <c r="R14" s="21">
        <v>905</v>
      </c>
      <c r="S14" s="590"/>
      <c r="T14" s="236">
        <v>683</v>
      </c>
      <c r="U14" s="228"/>
      <c r="V14" s="320">
        <v>3.9</v>
      </c>
    </row>
    <row r="15" spans="1:22" ht="11.4">
      <c r="C15" s="241">
        <v>1996</v>
      </c>
      <c r="D15" s="241"/>
      <c r="E15" s="585">
        <v>5.0999999999999996</v>
      </c>
      <c r="F15" s="585"/>
      <c r="G15" s="585">
        <v>6</v>
      </c>
      <c r="H15" s="585"/>
      <c r="I15" s="585">
        <v>6.4</v>
      </c>
      <c r="J15" s="585"/>
      <c r="K15" s="585">
        <v>3.8</v>
      </c>
      <c r="L15" s="585"/>
      <c r="M15" s="585">
        <v>5.4</v>
      </c>
      <c r="N15" s="585"/>
      <c r="O15" s="585"/>
      <c r="P15" s="589">
        <v>18366</v>
      </c>
      <c r="R15" s="21">
        <v>983</v>
      </c>
      <c r="S15" s="590"/>
      <c r="T15" s="236">
        <v>837</v>
      </c>
      <c r="U15" s="228"/>
      <c r="V15" s="320">
        <v>4.5999999999999996</v>
      </c>
    </row>
    <row r="16" spans="1:22" ht="11.4">
      <c r="C16" s="241">
        <v>1997</v>
      </c>
      <c r="D16" s="241"/>
      <c r="E16" s="585">
        <v>2.4</v>
      </c>
      <c r="F16" s="585"/>
      <c r="G16" s="585">
        <v>2.6</v>
      </c>
      <c r="H16" s="585"/>
      <c r="I16" s="585">
        <v>2.6</v>
      </c>
      <c r="J16" s="585"/>
      <c r="K16" s="585">
        <v>0.3</v>
      </c>
      <c r="L16" s="585"/>
      <c r="M16" s="585">
        <v>2</v>
      </c>
      <c r="N16" s="585"/>
      <c r="O16" s="585"/>
      <c r="P16" s="589">
        <v>18604</v>
      </c>
      <c r="R16" s="21">
        <v>365</v>
      </c>
      <c r="T16" s="236">
        <v>325</v>
      </c>
      <c r="U16" s="228"/>
      <c r="V16" s="320">
        <v>1.7</v>
      </c>
    </row>
    <row r="17" spans="3:22" ht="11.4">
      <c r="C17" s="241">
        <v>1998</v>
      </c>
      <c r="D17" s="241"/>
      <c r="E17" s="585">
        <v>2.5</v>
      </c>
      <c r="F17" s="585"/>
      <c r="G17" s="585">
        <v>6.3</v>
      </c>
      <c r="H17" s="585"/>
      <c r="I17" s="585">
        <v>3.9</v>
      </c>
      <c r="J17" s="585"/>
      <c r="K17" s="585">
        <v>3.4</v>
      </c>
      <c r="L17" s="585"/>
      <c r="M17" s="585">
        <v>4</v>
      </c>
      <c r="N17" s="585"/>
      <c r="O17" s="585"/>
      <c r="P17" s="589">
        <v>19307</v>
      </c>
      <c r="R17" s="21">
        <v>780</v>
      </c>
      <c r="T17" s="236">
        <v>615</v>
      </c>
      <c r="U17" s="228"/>
      <c r="V17" s="320">
        <v>3.2</v>
      </c>
    </row>
    <row r="18" spans="3:22" ht="11.4">
      <c r="C18" s="241">
        <v>1999</v>
      </c>
      <c r="D18" s="241"/>
      <c r="E18" s="585">
        <v>2.6</v>
      </c>
      <c r="F18" s="585"/>
      <c r="G18" s="585">
        <v>5.6</v>
      </c>
      <c r="H18" s="585"/>
      <c r="I18" s="585">
        <v>5.4</v>
      </c>
      <c r="J18" s="585"/>
      <c r="K18" s="585">
        <v>2.7</v>
      </c>
      <c r="L18" s="585"/>
      <c r="M18" s="585">
        <v>4.0999999999999996</v>
      </c>
      <c r="N18" s="585"/>
      <c r="O18" s="585"/>
      <c r="P18" s="589">
        <v>20112</v>
      </c>
      <c r="R18" s="21">
        <v>816</v>
      </c>
      <c r="T18" s="236">
        <v>623</v>
      </c>
      <c r="U18" s="228"/>
      <c r="V18" s="320">
        <v>3.1</v>
      </c>
    </row>
    <row r="19" spans="3:22" ht="11.4">
      <c r="C19" s="241">
        <v>2000</v>
      </c>
      <c r="D19" s="241"/>
      <c r="E19" s="585">
        <v>7</v>
      </c>
      <c r="F19" s="585"/>
      <c r="G19" s="585">
        <v>6.7</v>
      </c>
      <c r="H19" s="585"/>
      <c r="I19" s="585">
        <v>1.7</v>
      </c>
      <c r="J19" s="585"/>
      <c r="K19" s="585">
        <v>2.2999999999999998</v>
      </c>
      <c r="L19" s="585"/>
      <c r="M19" s="585">
        <v>4.4000000000000004</v>
      </c>
      <c r="N19" s="585"/>
      <c r="O19" s="585"/>
      <c r="P19" s="589">
        <v>21871</v>
      </c>
      <c r="R19" s="21">
        <v>967</v>
      </c>
      <c r="T19" s="236">
        <v>930</v>
      </c>
      <c r="U19" s="228"/>
      <c r="V19" s="320">
        <v>4.3</v>
      </c>
    </row>
    <row r="20" spans="3:22" ht="11.4">
      <c r="C20" s="241">
        <v>2001</v>
      </c>
      <c r="D20" s="101"/>
      <c r="E20" s="449">
        <v>1.5</v>
      </c>
      <c r="F20" s="449"/>
      <c r="G20" s="449">
        <v>9.8000000000000007</v>
      </c>
      <c r="H20" s="449"/>
      <c r="I20" s="449">
        <v>2.5</v>
      </c>
      <c r="J20" s="449"/>
      <c r="K20" s="449">
        <v>2.4</v>
      </c>
      <c r="L20" s="449"/>
      <c r="M20" s="449">
        <v>4</v>
      </c>
      <c r="N20" s="449"/>
      <c r="O20" s="449"/>
      <c r="P20" s="27">
        <v>22197</v>
      </c>
      <c r="Q20" s="2"/>
      <c r="R20" s="21">
        <v>894</v>
      </c>
      <c r="S20" s="2"/>
      <c r="T20" s="21">
        <v>763</v>
      </c>
      <c r="U20" s="5"/>
      <c r="V20" s="591">
        <v>3.4</v>
      </c>
    </row>
    <row r="21" spans="3:22" ht="11.4">
      <c r="C21" s="241">
        <v>2002</v>
      </c>
      <c r="D21" s="101"/>
      <c r="E21" s="449">
        <v>1.9</v>
      </c>
      <c r="F21" s="449"/>
      <c r="G21" s="449">
        <v>5</v>
      </c>
      <c r="H21" s="449"/>
      <c r="I21" s="449">
        <v>1.6</v>
      </c>
      <c r="J21" s="449"/>
      <c r="K21" s="449">
        <v>4</v>
      </c>
      <c r="L21" s="449"/>
      <c r="M21" s="449">
        <v>3.1</v>
      </c>
      <c r="N21" s="449"/>
      <c r="O21" s="449"/>
      <c r="P21" s="27">
        <v>23361</v>
      </c>
      <c r="Q21" s="2"/>
      <c r="R21" s="21">
        <v>731</v>
      </c>
      <c r="S21" s="2"/>
      <c r="T21" s="21">
        <v>638</v>
      </c>
      <c r="U21" s="5"/>
      <c r="V21" s="591">
        <v>2.7</v>
      </c>
    </row>
    <row r="22" spans="3:22" ht="11.4">
      <c r="C22" s="241">
        <v>2003</v>
      </c>
      <c r="D22" s="101"/>
      <c r="E22" s="449">
        <v>2.2000000000000002</v>
      </c>
      <c r="F22" s="449"/>
      <c r="G22" s="449">
        <v>9.1999999999999993</v>
      </c>
      <c r="H22" s="449"/>
      <c r="I22" s="449">
        <v>6.1</v>
      </c>
      <c r="J22" s="449"/>
      <c r="K22" s="449">
        <v>6.5</v>
      </c>
      <c r="L22" s="449"/>
      <c r="M22" s="449">
        <v>6</v>
      </c>
      <c r="N22" s="449"/>
      <c r="O22" s="449"/>
      <c r="P22" s="27">
        <v>24677</v>
      </c>
      <c r="Q22" s="2"/>
      <c r="R22" s="21">
        <v>1489</v>
      </c>
      <c r="S22" s="2"/>
      <c r="T22" s="21">
        <v>1256</v>
      </c>
      <c r="U22" s="5"/>
      <c r="V22" s="591">
        <v>5.0999999999999996</v>
      </c>
    </row>
    <row r="23" spans="3:22" ht="12" customHeight="1">
      <c r="C23" s="241">
        <v>2004</v>
      </c>
      <c r="D23" s="101"/>
      <c r="E23" s="449">
        <v>1.6</v>
      </c>
      <c r="F23" s="449"/>
      <c r="G23" s="449">
        <v>3.8</v>
      </c>
      <c r="H23" s="449"/>
      <c r="I23" s="449">
        <v>26</v>
      </c>
      <c r="J23" s="592"/>
      <c r="K23" s="449">
        <v>6.2</v>
      </c>
      <c r="L23" s="449"/>
      <c r="M23" s="449">
        <v>9.5</v>
      </c>
      <c r="N23" s="449"/>
      <c r="O23" s="449"/>
      <c r="P23" s="27">
        <v>25989</v>
      </c>
      <c r="Q23" s="2"/>
      <c r="R23" s="21">
        <v>2468</v>
      </c>
      <c r="S23" s="2"/>
      <c r="T23" s="21">
        <v>467</v>
      </c>
      <c r="U23" s="5"/>
      <c r="V23" s="591">
        <v>1.8</v>
      </c>
    </row>
    <row r="24" spans="3:22" ht="12" customHeight="1">
      <c r="C24" s="241">
        <v>2005</v>
      </c>
      <c r="D24" s="101"/>
      <c r="E24" s="449">
        <v>2.5</v>
      </c>
      <c r="F24" s="449"/>
      <c r="G24" s="449">
        <v>2.2000000000000002</v>
      </c>
      <c r="H24" s="449"/>
      <c r="I24" s="449">
        <v>69.400000000000006</v>
      </c>
      <c r="J24" s="592"/>
      <c r="K24" s="449">
        <v>9.6</v>
      </c>
      <c r="L24" s="449"/>
      <c r="M24" s="449">
        <v>21</v>
      </c>
      <c r="N24" s="449"/>
      <c r="O24" s="449"/>
      <c r="P24" s="27">
        <v>27039</v>
      </c>
      <c r="Q24" s="2"/>
      <c r="R24" s="21">
        <v>5674</v>
      </c>
      <c r="S24" s="2"/>
      <c r="T24" s="21">
        <v>460</v>
      </c>
      <c r="U24" s="5"/>
      <c r="V24" s="591">
        <v>1.7</v>
      </c>
    </row>
    <row r="25" spans="3:22" ht="12" customHeight="1">
      <c r="C25" s="241">
        <v>2006</v>
      </c>
      <c r="D25" s="101"/>
      <c r="E25" s="449">
        <v>1.6</v>
      </c>
      <c r="F25" s="449"/>
      <c r="G25" s="593">
        <v>3.7</v>
      </c>
      <c r="H25" s="593"/>
      <c r="I25" s="593">
        <v>2.5</v>
      </c>
      <c r="J25" s="594"/>
      <c r="K25" s="593">
        <v>4.0999999999999996</v>
      </c>
      <c r="L25" s="593"/>
      <c r="M25" s="593">
        <v>3</v>
      </c>
      <c r="N25" s="449"/>
      <c r="O25" s="449"/>
      <c r="P25" s="27">
        <v>27369</v>
      </c>
      <c r="Q25" s="2"/>
      <c r="R25" s="21">
        <v>810</v>
      </c>
      <c r="S25" s="2"/>
      <c r="T25" s="21">
        <v>1044</v>
      </c>
      <c r="U25" s="5"/>
      <c r="V25" s="591">
        <v>3.8</v>
      </c>
    </row>
    <row r="26" spans="3:22" ht="12" customHeight="1">
      <c r="C26" s="241">
        <v>2007</v>
      </c>
      <c r="D26" s="101"/>
      <c r="E26" s="449">
        <v>2.4</v>
      </c>
      <c r="F26" s="449"/>
      <c r="G26" s="595">
        <v>6.3</v>
      </c>
      <c r="H26" s="193"/>
      <c r="I26" s="595">
        <v>5</v>
      </c>
      <c r="J26" s="596"/>
      <c r="K26" s="595">
        <v>7</v>
      </c>
      <c r="L26" s="593"/>
      <c r="M26" s="593">
        <v>5.2</v>
      </c>
      <c r="N26" s="449"/>
      <c r="O26" s="449"/>
      <c r="P26" s="27">
        <v>27233</v>
      </c>
      <c r="Q26" s="2"/>
      <c r="R26" s="21">
        <v>1409</v>
      </c>
      <c r="S26" s="2"/>
      <c r="T26" s="21">
        <v>1336</v>
      </c>
      <c r="U26" s="5"/>
      <c r="V26" s="591">
        <v>4.9000000000000004</v>
      </c>
    </row>
    <row r="27" spans="3:22" ht="12" customHeight="1">
      <c r="C27" s="241">
        <v>2008</v>
      </c>
      <c r="D27" s="101"/>
      <c r="E27" s="449">
        <v>8.4</v>
      </c>
      <c r="F27" s="449"/>
      <c r="G27" s="595">
        <v>10.3</v>
      </c>
      <c r="H27" s="193"/>
      <c r="I27" s="595">
        <v>26.8</v>
      </c>
      <c r="J27" s="596"/>
      <c r="K27" s="595">
        <v>3.9</v>
      </c>
      <c r="L27" s="593"/>
      <c r="M27" s="593">
        <v>12.4</v>
      </c>
      <c r="N27" s="449"/>
      <c r="O27" s="449"/>
      <c r="P27" s="27">
        <v>26967</v>
      </c>
      <c r="Q27" s="2"/>
      <c r="R27" s="21">
        <v>3342</v>
      </c>
      <c r="S27" s="2"/>
      <c r="T27" s="21">
        <v>1876</v>
      </c>
      <c r="U27" s="5"/>
      <c r="V27" s="591">
        <v>7</v>
      </c>
    </row>
    <row r="28" spans="3:22" ht="12" customHeight="1">
      <c r="C28" s="241">
        <v>2009</v>
      </c>
      <c r="D28" s="101"/>
      <c r="E28" s="449">
        <v>7.8</v>
      </c>
      <c r="F28" s="449"/>
      <c r="G28" s="595">
        <v>12.5</v>
      </c>
      <c r="H28" s="193"/>
      <c r="I28" s="595">
        <v>6.2</v>
      </c>
      <c r="J28" s="596"/>
      <c r="K28" s="595">
        <v>5</v>
      </c>
      <c r="L28" s="593"/>
      <c r="M28" s="593">
        <v>7.9</v>
      </c>
      <c r="N28" s="449"/>
      <c r="O28" s="449"/>
      <c r="P28" s="27">
        <v>26194</v>
      </c>
      <c r="Q28" s="2"/>
      <c r="R28" s="21">
        <v>2069</v>
      </c>
      <c r="S28" s="2"/>
      <c r="T28" s="21">
        <v>2159</v>
      </c>
      <c r="U28" s="5"/>
      <c r="V28" s="591">
        <v>8.1999999999999993</v>
      </c>
    </row>
    <row r="29" spans="3:22" ht="12" customHeight="1">
      <c r="C29" s="241">
        <v>2010</v>
      </c>
      <c r="D29" s="101"/>
      <c r="E29" s="449">
        <v>10</v>
      </c>
      <c r="F29" s="449"/>
      <c r="G29" s="595">
        <v>9.8000000000000007</v>
      </c>
      <c r="H29" s="193"/>
      <c r="I29" s="595">
        <v>5.9</v>
      </c>
      <c r="J29" s="596"/>
      <c r="K29" s="595">
        <v>8.3000000000000007</v>
      </c>
      <c r="L29" s="593"/>
      <c r="M29" s="593">
        <v>8.5</v>
      </c>
      <c r="N29" s="449"/>
      <c r="O29" s="449"/>
      <c r="P29" s="27">
        <v>25957</v>
      </c>
      <c r="Q29" s="2"/>
      <c r="R29" s="21">
        <v>2207</v>
      </c>
      <c r="S29" s="2"/>
      <c r="T29" s="21">
        <v>2272</v>
      </c>
      <c r="U29" s="5"/>
      <c r="V29" s="597">
        <v>8.8000000000000007</v>
      </c>
    </row>
    <row r="30" spans="3:22" ht="12" customHeight="1">
      <c r="C30" s="241">
        <v>2011</v>
      </c>
      <c r="D30" s="101"/>
      <c r="E30" s="449">
        <v>5.2</v>
      </c>
      <c r="F30" s="449"/>
      <c r="G30" s="595">
        <v>36.200000000000003</v>
      </c>
      <c r="H30" s="193"/>
      <c r="I30" s="595">
        <v>16.7</v>
      </c>
      <c r="J30" s="596"/>
      <c r="K30" s="595">
        <v>1</v>
      </c>
      <c r="L30" s="593"/>
      <c r="M30" s="593">
        <v>14.7</v>
      </c>
      <c r="N30" s="449"/>
      <c r="O30" s="449"/>
      <c r="P30" s="27">
        <v>25942</v>
      </c>
      <c r="Q30" s="2"/>
      <c r="R30" s="27">
        <v>3815</v>
      </c>
      <c r="S30" s="2"/>
      <c r="T30" s="27">
        <v>3298</v>
      </c>
      <c r="U30" s="5"/>
      <c r="V30" s="449">
        <v>12.7</v>
      </c>
    </row>
    <row r="31" spans="3:22" ht="11.25" customHeight="1">
      <c r="C31" s="241"/>
      <c r="D31" s="101"/>
      <c r="E31" s="449"/>
      <c r="F31" s="449"/>
      <c r="G31" s="595"/>
      <c r="H31" s="193"/>
      <c r="I31" s="595"/>
      <c r="J31" s="596"/>
      <c r="K31" s="595"/>
      <c r="L31" s="593"/>
      <c r="M31" s="593"/>
      <c r="N31" s="449"/>
      <c r="O31" s="449"/>
      <c r="P31" s="27"/>
      <c r="Q31" s="2"/>
      <c r="R31" s="21"/>
      <c r="S31" s="2"/>
      <c r="T31" s="2"/>
      <c r="U31" s="2"/>
      <c r="V31" s="2"/>
    </row>
    <row r="32" spans="3:22" ht="14.25" customHeight="1">
      <c r="C32" s="241" t="s">
        <v>1205</v>
      </c>
      <c r="D32" s="101"/>
      <c r="E32" s="449">
        <v>5</v>
      </c>
      <c r="F32" s="449"/>
      <c r="G32" s="449">
        <v>8.3000000000000007</v>
      </c>
      <c r="H32" s="193"/>
      <c r="I32" s="449">
        <v>13.1</v>
      </c>
      <c r="J32" s="596"/>
      <c r="K32" s="449">
        <v>5.4</v>
      </c>
      <c r="L32" s="593"/>
      <c r="M32" s="449">
        <v>8</v>
      </c>
      <c r="N32" s="449"/>
      <c r="O32" s="449"/>
      <c r="P32" s="25"/>
      <c r="Q32" s="66"/>
      <c r="R32" s="25"/>
      <c r="S32" s="2"/>
      <c r="T32" s="2"/>
      <c r="U32" s="2"/>
      <c r="V32" s="591">
        <v>4.7889637638506866</v>
      </c>
    </row>
    <row r="33" spans="3:22" ht="11.4">
      <c r="C33" s="241"/>
      <c r="D33" s="101"/>
      <c r="E33" s="449"/>
      <c r="F33" s="449"/>
      <c r="G33" s="449"/>
      <c r="H33" s="449"/>
      <c r="I33" s="449"/>
      <c r="J33" s="449"/>
      <c r="K33" s="449"/>
      <c r="L33" s="449"/>
      <c r="M33" s="449"/>
      <c r="N33" s="449"/>
      <c r="O33" s="449"/>
      <c r="P33" s="126"/>
      <c r="Q33" s="2"/>
      <c r="R33" s="2"/>
      <c r="S33" s="2"/>
      <c r="T33" s="2"/>
      <c r="U33" s="2"/>
      <c r="V33" s="2"/>
    </row>
    <row r="34" spans="3:22" ht="11.4">
      <c r="C34" s="241"/>
      <c r="D34" s="101"/>
      <c r="E34" s="963" t="s">
        <v>1206</v>
      </c>
      <c r="F34" s="963"/>
      <c r="G34" s="963"/>
      <c r="H34" s="963"/>
      <c r="I34" s="963"/>
      <c r="J34" s="963"/>
      <c r="K34" s="963"/>
      <c r="L34" s="963"/>
      <c r="M34" s="963"/>
      <c r="N34" s="10"/>
      <c r="O34" s="10"/>
      <c r="P34" s="2"/>
      <c r="Q34" s="2"/>
      <c r="R34" s="2"/>
      <c r="S34" s="2"/>
      <c r="T34" s="2"/>
      <c r="U34" s="2"/>
      <c r="V34" s="2"/>
    </row>
    <row r="35" spans="3:22" ht="11.4">
      <c r="C35" s="241"/>
      <c r="D35" s="101"/>
      <c r="E35" s="965" t="s">
        <v>1207</v>
      </c>
      <c r="F35" s="965"/>
      <c r="G35" s="965"/>
      <c r="H35" s="965"/>
      <c r="I35" s="965"/>
      <c r="J35" s="965"/>
      <c r="K35" s="965"/>
      <c r="L35" s="965"/>
      <c r="M35" s="965"/>
      <c r="N35" s="6"/>
      <c r="O35" s="6"/>
      <c r="P35" s="10" t="s">
        <v>1049</v>
      </c>
      <c r="Q35" s="5"/>
      <c r="R35" s="6" t="s">
        <v>1170</v>
      </c>
      <c r="S35" s="2"/>
      <c r="T35" s="2"/>
      <c r="U35" s="2"/>
      <c r="V35" s="2"/>
    </row>
    <row r="36" spans="3:22" ht="13.2">
      <c r="C36" s="241"/>
      <c r="D36" s="101"/>
      <c r="E36" s="938" t="s">
        <v>1208</v>
      </c>
      <c r="F36" s="938"/>
      <c r="G36" s="938"/>
      <c r="H36" s="938"/>
      <c r="I36" s="938"/>
      <c r="J36" s="938"/>
      <c r="K36" s="938"/>
      <c r="L36" s="938"/>
      <c r="M36" s="938"/>
      <c r="N36" s="6"/>
      <c r="O36" s="6"/>
      <c r="P36" s="6" t="s">
        <v>1053</v>
      </c>
      <c r="Q36" s="5"/>
      <c r="R36" s="6" t="s">
        <v>1194</v>
      </c>
      <c r="S36" s="2"/>
      <c r="T36" s="2"/>
      <c r="U36" s="2"/>
      <c r="V36" s="2"/>
    </row>
    <row r="37" spans="3:22" ht="11.4">
      <c r="C37" s="241"/>
      <c r="D37" s="101"/>
      <c r="E37" s="13" t="s">
        <v>1195</v>
      </c>
      <c r="F37" s="10"/>
      <c r="G37" s="13" t="s">
        <v>1196</v>
      </c>
      <c r="H37" s="10"/>
      <c r="I37" s="13" t="s">
        <v>1197</v>
      </c>
      <c r="J37" s="10"/>
      <c r="K37" s="13" t="s">
        <v>1198</v>
      </c>
      <c r="L37" s="5"/>
      <c r="M37" s="13" t="s">
        <v>1209</v>
      </c>
      <c r="N37" s="6"/>
      <c r="O37" s="6"/>
      <c r="P37" s="13" t="s">
        <v>1200</v>
      </c>
      <c r="Q37" s="5"/>
      <c r="R37" s="13" t="s">
        <v>1201</v>
      </c>
      <c r="S37" s="2"/>
      <c r="T37" s="2"/>
      <c r="U37" s="2"/>
      <c r="V37" s="2"/>
    </row>
    <row r="38" spans="3:22" ht="13.2">
      <c r="C38" s="241" t="s">
        <v>1202</v>
      </c>
      <c r="D38" s="101"/>
      <c r="E38" s="449">
        <v>3.2</v>
      </c>
      <c r="F38" s="449"/>
      <c r="G38" s="449">
        <v>7</v>
      </c>
      <c r="H38" s="449"/>
      <c r="I38" s="449">
        <v>4.5</v>
      </c>
      <c r="J38" s="449"/>
      <c r="K38" s="449">
        <v>2.9</v>
      </c>
      <c r="L38" s="449"/>
      <c r="M38" s="449">
        <v>4.4000000000000004</v>
      </c>
      <c r="N38" s="449"/>
      <c r="O38" s="449"/>
      <c r="P38" s="598">
        <v>15542</v>
      </c>
      <c r="Q38" s="2"/>
      <c r="R38" s="587">
        <v>681</v>
      </c>
      <c r="S38" s="2"/>
      <c r="T38" s="2"/>
      <c r="U38" s="2"/>
      <c r="V38" s="2"/>
    </row>
    <row r="39" spans="3:22" ht="13.2">
      <c r="C39" s="241" t="s">
        <v>1203</v>
      </c>
      <c r="D39" s="101"/>
      <c r="E39" s="449">
        <v>5.6</v>
      </c>
      <c r="F39" s="449"/>
      <c r="G39" s="449">
        <v>3</v>
      </c>
      <c r="H39" s="449"/>
      <c r="I39" s="449">
        <v>1.5</v>
      </c>
      <c r="J39" s="449"/>
      <c r="K39" s="449">
        <v>5.0999999999999996</v>
      </c>
      <c r="L39" s="449"/>
      <c r="M39" s="449">
        <v>3.8</v>
      </c>
      <c r="N39" s="449"/>
      <c r="O39" s="449"/>
      <c r="P39" s="25">
        <v>16039</v>
      </c>
      <c r="Q39" s="2"/>
      <c r="R39" s="21">
        <v>607</v>
      </c>
      <c r="S39" s="2"/>
      <c r="T39" s="2"/>
      <c r="U39" s="2"/>
      <c r="V39" s="2"/>
    </row>
    <row r="40" spans="3:22" ht="13.2">
      <c r="C40" s="241" t="s">
        <v>1204</v>
      </c>
      <c r="D40" s="101"/>
      <c r="E40" s="449">
        <v>5.0999999999999996</v>
      </c>
      <c r="F40" s="449"/>
      <c r="G40" s="449">
        <v>3.8</v>
      </c>
      <c r="H40" s="449"/>
      <c r="I40" s="449">
        <v>1.7</v>
      </c>
      <c r="J40" s="449"/>
      <c r="K40" s="449">
        <v>2.5</v>
      </c>
      <c r="L40" s="449"/>
      <c r="M40" s="449">
        <v>3.2</v>
      </c>
      <c r="N40" s="449"/>
      <c r="O40" s="449"/>
      <c r="P40" s="25">
        <v>16513</v>
      </c>
      <c r="Q40" s="2"/>
      <c r="R40" s="21">
        <v>535</v>
      </c>
      <c r="S40" s="2"/>
      <c r="T40" s="2"/>
      <c r="U40" s="2"/>
      <c r="V40" s="2"/>
    </row>
    <row r="41" spans="3:22" ht="11.4">
      <c r="C41" s="241">
        <v>1995</v>
      </c>
      <c r="D41" s="101"/>
      <c r="E41" s="449">
        <v>4</v>
      </c>
      <c r="F41" s="449"/>
      <c r="G41" s="449">
        <v>7.7</v>
      </c>
      <c r="H41" s="449"/>
      <c r="I41" s="449">
        <v>1.8</v>
      </c>
      <c r="J41" s="449"/>
      <c r="K41" s="449">
        <v>5</v>
      </c>
      <c r="L41" s="449"/>
      <c r="M41" s="449">
        <v>4.5999999999999996</v>
      </c>
      <c r="N41" s="449"/>
      <c r="O41" s="449"/>
      <c r="P41" s="25">
        <v>17540</v>
      </c>
      <c r="Q41" s="2"/>
      <c r="R41" s="21">
        <v>843</v>
      </c>
      <c r="S41" s="2"/>
      <c r="T41" s="2"/>
      <c r="U41" s="2"/>
      <c r="V41" s="2"/>
    </row>
    <row r="42" spans="3:22" ht="11.4">
      <c r="C42" s="241">
        <v>1996</v>
      </c>
      <c r="D42" s="101"/>
      <c r="E42" s="449">
        <v>5.0999999999999996</v>
      </c>
      <c r="F42" s="449"/>
      <c r="G42" s="449">
        <v>6</v>
      </c>
      <c r="H42" s="449"/>
      <c r="I42" s="449">
        <v>6.4</v>
      </c>
      <c r="J42" s="449"/>
      <c r="K42" s="449">
        <v>3.8</v>
      </c>
      <c r="L42" s="449"/>
      <c r="M42" s="449">
        <v>5.4</v>
      </c>
      <c r="N42" s="449"/>
      <c r="O42" s="449"/>
      <c r="P42" s="25">
        <v>18366</v>
      </c>
      <c r="Q42" s="2"/>
      <c r="R42" s="21">
        <v>991</v>
      </c>
      <c r="S42" s="2"/>
      <c r="T42" s="2"/>
      <c r="U42" s="2"/>
      <c r="V42" s="2"/>
    </row>
    <row r="43" spans="3:22" ht="11.4">
      <c r="C43" s="241">
        <v>1997</v>
      </c>
      <c r="D43" s="101"/>
      <c r="E43" s="449">
        <v>2.4</v>
      </c>
      <c r="F43" s="449"/>
      <c r="G43" s="449">
        <v>2.6</v>
      </c>
      <c r="H43" s="449"/>
      <c r="I43" s="449">
        <v>1.8</v>
      </c>
      <c r="J43" s="449"/>
      <c r="K43" s="449">
        <v>0.3</v>
      </c>
      <c r="L43" s="449"/>
      <c r="M43" s="449">
        <v>1.8</v>
      </c>
      <c r="N43" s="449"/>
      <c r="O43" s="449"/>
      <c r="P43" s="25">
        <v>18604</v>
      </c>
      <c r="Q43" s="2"/>
      <c r="R43" s="21">
        <v>329</v>
      </c>
      <c r="S43" s="2"/>
      <c r="T43" s="2"/>
      <c r="U43" s="2"/>
      <c r="V43" s="2"/>
    </row>
    <row r="44" spans="3:22" ht="11.4">
      <c r="C44" s="241">
        <v>1998</v>
      </c>
      <c r="D44" s="101"/>
      <c r="E44" s="449">
        <v>2</v>
      </c>
      <c r="F44" s="449"/>
      <c r="G44" s="449">
        <v>6.3</v>
      </c>
      <c r="H44" s="449"/>
      <c r="I44" s="449">
        <v>3.9</v>
      </c>
      <c r="J44" s="449"/>
      <c r="K44" s="449">
        <v>2.2000000000000002</v>
      </c>
      <c r="L44" s="449"/>
      <c r="M44" s="449">
        <v>3.6</v>
      </c>
      <c r="N44" s="449"/>
      <c r="O44" s="449"/>
      <c r="P44" s="25">
        <v>19307</v>
      </c>
      <c r="Q44" s="2"/>
      <c r="R44" s="21">
        <v>695</v>
      </c>
      <c r="S44" s="2"/>
      <c r="T44" s="2"/>
      <c r="U44" s="2"/>
      <c r="V44" s="2"/>
    </row>
    <row r="45" spans="3:22" ht="11.4">
      <c r="C45" s="241">
        <v>1999</v>
      </c>
      <c r="D45" s="101"/>
      <c r="E45" s="449">
        <v>2.6</v>
      </c>
      <c r="F45" s="449"/>
      <c r="G45" s="449">
        <v>5.6</v>
      </c>
      <c r="H45" s="449"/>
      <c r="I45" s="449">
        <v>5.4</v>
      </c>
      <c r="J45" s="449"/>
      <c r="K45" s="449">
        <v>2.2999999999999998</v>
      </c>
      <c r="L45" s="449"/>
      <c r="M45" s="449">
        <v>3.9</v>
      </c>
      <c r="N45" s="449"/>
      <c r="O45" s="449"/>
      <c r="P45" s="25">
        <v>20112</v>
      </c>
      <c r="Q45" s="2"/>
      <c r="R45" s="21">
        <v>790</v>
      </c>
      <c r="S45" s="2"/>
      <c r="T45" s="2"/>
      <c r="U45" s="2"/>
      <c r="V45" s="2"/>
    </row>
    <row r="46" spans="3:22" ht="11.4">
      <c r="C46" s="241">
        <v>2000</v>
      </c>
      <c r="D46" s="101"/>
      <c r="E46" s="449">
        <v>7</v>
      </c>
      <c r="F46" s="449"/>
      <c r="G46" s="449">
        <v>6.7</v>
      </c>
      <c r="H46" s="449"/>
      <c r="I46" s="449">
        <v>1.5</v>
      </c>
      <c r="J46" s="449"/>
      <c r="K46" s="449">
        <v>1.8</v>
      </c>
      <c r="L46" s="449"/>
      <c r="M46" s="449">
        <v>4.3</v>
      </c>
      <c r="N46" s="449"/>
      <c r="O46" s="449"/>
      <c r="P46" s="25">
        <v>21871</v>
      </c>
      <c r="Q46" s="2"/>
      <c r="R46" s="21">
        <v>930</v>
      </c>
      <c r="S46" s="2"/>
      <c r="T46" s="2"/>
      <c r="U46" s="2"/>
      <c r="V46" s="2"/>
    </row>
    <row r="47" spans="3:22" ht="11.4">
      <c r="C47" s="241">
        <v>2001</v>
      </c>
      <c r="D47" s="101"/>
      <c r="E47" s="449">
        <v>1.5</v>
      </c>
      <c r="F47" s="449"/>
      <c r="G47" s="449">
        <v>8.1</v>
      </c>
      <c r="H47" s="449"/>
      <c r="I47" s="449">
        <v>2.5</v>
      </c>
      <c r="J47" s="449"/>
      <c r="K47" s="449">
        <v>1.7</v>
      </c>
      <c r="L47" s="449"/>
      <c r="M47" s="449">
        <v>3.5</v>
      </c>
      <c r="N47" s="449"/>
      <c r="O47" s="449"/>
      <c r="P47" s="27">
        <v>22197</v>
      </c>
      <c r="Q47" s="2"/>
      <c r="R47" s="21">
        <v>769</v>
      </c>
      <c r="S47" s="2"/>
      <c r="T47" s="2"/>
      <c r="U47" s="2"/>
      <c r="V47" s="2"/>
    </row>
    <row r="48" spans="3:22" ht="11.4">
      <c r="C48" s="241">
        <v>2002</v>
      </c>
      <c r="D48" s="101"/>
      <c r="E48" s="449">
        <v>1.8</v>
      </c>
      <c r="F48" s="449"/>
      <c r="G48" s="449">
        <v>5</v>
      </c>
      <c r="H48" s="449"/>
      <c r="I48" s="449">
        <v>1.6</v>
      </c>
      <c r="J48" s="449"/>
      <c r="K48" s="449">
        <v>3.6</v>
      </c>
      <c r="L48" s="449"/>
      <c r="M48" s="449">
        <v>3</v>
      </c>
      <c r="N48" s="449"/>
      <c r="O48" s="449"/>
      <c r="P48" s="27">
        <v>23361</v>
      </c>
      <c r="Q48" s="2"/>
      <c r="R48" s="21">
        <v>706</v>
      </c>
      <c r="S48" s="2"/>
      <c r="T48" s="2"/>
      <c r="U48" s="2"/>
      <c r="V48" s="2"/>
    </row>
    <row r="49" spans="1:22" ht="11.4">
      <c r="C49" s="241">
        <v>2003</v>
      </c>
      <c r="D49" s="101"/>
      <c r="E49" s="449">
        <v>2.1</v>
      </c>
      <c r="F49" s="449"/>
      <c r="G49" s="449">
        <v>9</v>
      </c>
      <c r="H49" s="449"/>
      <c r="I49" s="449">
        <v>6.1</v>
      </c>
      <c r="J49" s="449"/>
      <c r="K49" s="449">
        <v>6.4</v>
      </c>
      <c r="L49" s="449"/>
      <c r="M49" s="449">
        <v>5.9</v>
      </c>
      <c r="N49" s="449"/>
      <c r="O49" s="449"/>
      <c r="P49" s="27">
        <v>24677</v>
      </c>
      <c r="Q49" s="2"/>
      <c r="R49" s="21">
        <v>1458</v>
      </c>
      <c r="S49" s="2"/>
      <c r="T49" s="2"/>
      <c r="U49" s="2"/>
      <c r="V49" s="2"/>
    </row>
    <row r="50" spans="1:22" ht="12" customHeight="1">
      <c r="C50" s="241">
        <v>2004</v>
      </c>
      <c r="D50" s="101"/>
      <c r="E50" s="449">
        <v>1.6</v>
      </c>
      <c r="F50" s="5"/>
      <c r="G50" s="449">
        <v>3.8</v>
      </c>
      <c r="H50" s="5"/>
      <c r="I50" s="449">
        <v>26</v>
      </c>
      <c r="J50" s="592"/>
      <c r="K50" s="449">
        <v>6.2</v>
      </c>
      <c r="L50" s="5"/>
      <c r="M50" s="449">
        <v>9.5</v>
      </c>
      <c r="N50" s="5"/>
      <c r="O50" s="449"/>
      <c r="P50" s="27">
        <v>25989</v>
      </c>
      <c r="Q50" s="2"/>
      <c r="R50" s="21">
        <v>2468</v>
      </c>
      <c r="S50" s="2"/>
      <c r="T50" s="2"/>
      <c r="U50" s="2"/>
      <c r="V50" s="2"/>
    </row>
    <row r="51" spans="1:22" ht="12" customHeight="1">
      <c r="C51" s="241">
        <v>2005</v>
      </c>
      <c r="D51" s="101"/>
      <c r="E51" s="449">
        <v>2.5</v>
      </c>
      <c r="F51" s="5"/>
      <c r="G51" s="449">
        <v>2.2000000000000002</v>
      </c>
      <c r="H51" s="5"/>
      <c r="I51" s="449">
        <v>69.400000000000006</v>
      </c>
      <c r="J51" s="592"/>
      <c r="K51" s="449">
        <v>9.6</v>
      </c>
      <c r="L51" s="5"/>
      <c r="M51" s="449">
        <v>21</v>
      </c>
      <c r="N51" s="5"/>
      <c r="O51" s="449"/>
      <c r="P51" s="27">
        <v>27039</v>
      </c>
      <c r="Q51" s="2"/>
      <c r="R51" s="21">
        <v>5674</v>
      </c>
      <c r="S51" s="2"/>
      <c r="T51" s="2"/>
      <c r="U51" s="2"/>
      <c r="V51" s="2"/>
    </row>
    <row r="52" spans="1:22" ht="12" customHeight="1">
      <c r="C52" s="241">
        <v>2006</v>
      </c>
      <c r="D52" s="101"/>
      <c r="E52" s="449">
        <v>1.6</v>
      </c>
      <c r="F52" s="5"/>
      <c r="G52" s="593">
        <v>3.7</v>
      </c>
      <c r="H52" s="593"/>
      <c r="I52" s="593">
        <v>2.5</v>
      </c>
      <c r="J52" s="594"/>
      <c r="K52" s="593">
        <v>4.0999999999999996</v>
      </c>
      <c r="L52" s="593"/>
      <c r="M52" s="449">
        <v>3</v>
      </c>
      <c r="N52" s="5"/>
      <c r="O52" s="449"/>
      <c r="P52" s="27">
        <v>27369</v>
      </c>
      <c r="Q52" s="2"/>
      <c r="R52" s="21">
        <v>810</v>
      </c>
      <c r="S52" s="2"/>
      <c r="T52" s="2"/>
      <c r="U52" s="2"/>
      <c r="V52" s="2"/>
    </row>
    <row r="53" spans="1:22" ht="11.4">
      <c r="C53" s="241">
        <v>2007</v>
      </c>
      <c r="D53" s="101"/>
      <c r="E53" s="449">
        <v>2.4</v>
      </c>
      <c r="F53" s="5"/>
      <c r="G53" s="591">
        <v>6.3</v>
      </c>
      <c r="H53" s="21"/>
      <c r="I53" s="591">
        <v>5</v>
      </c>
      <c r="J53" s="21"/>
      <c r="K53" s="591">
        <v>7</v>
      </c>
      <c r="L53" s="21"/>
      <c r="M53" s="449">
        <v>5.2</v>
      </c>
      <c r="N53" s="5"/>
      <c r="O53" s="449"/>
      <c r="P53" s="121">
        <v>27233</v>
      </c>
      <c r="Q53" s="2"/>
      <c r="R53" s="21">
        <v>1409</v>
      </c>
      <c r="S53" s="2"/>
      <c r="T53" s="2"/>
      <c r="U53" s="2"/>
      <c r="V53" s="2"/>
    </row>
    <row r="54" spans="1:22" ht="12" customHeight="1">
      <c r="C54" s="241">
        <v>2008</v>
      </c>
      <c r="D54" s="101"/>
      <c r="E54" s="449">
        <v>8.4</v>
      </c>
      <c r="F54" s="5"/>
      <c r="G54" s="591">
        <v>10.3</v>
      </c>
      <c r="H54" s="21"/>
      <c r="I54" s="591">
        <v>26.8</v>
      </c>
      <c r="J54" s="21"/>
      <c r="K54" s="591">
        <v>3.9</v>
      </c>
      <c r="L54" s="21"/>
      <c r="M54" s="449">
        <v>12.4</v>
      </c>
      <c r="N54" s="5"/>
      <c r="O54" s="449"/>
      <c r="P54" s="121">
        <v>26967</v>
      </c>
      <c r="Q54" s="2"/>
      <c r="R54" s="21">
        <v>3342</v>
      </c>
      <c r="S54" s="2"/>
      <c r="T54" s="2"/>
      <c r="U54" s="2"/>
      <c r="V54" s="2"/>
    </row>
    <row r="55" spans="1:22" ht="12" customHeight="1">
      <c r="C55" s="241">
        <v>2009</v>
      </c>
      <c r="D55" s="101"/>
      <c r="E55" s="449">
        <v>7.8</v>
      </c>
      <c r="F55" s="5"/>
      <c r="G55" s="591">
        <v>12.5</v>
      </c>
      <c r="H55" s="21"/>
      <c r="I55" s="591">
        <v>6.2</v>
      </c>
      <c r="J55" s="21"/>
      <c r="K55" s="591">
        <v>5</v>
      </c>
      <c r="L55" s="21"/>
      <c r="M55" s="449">
        <v>7.9</v>
      </c>
      <c r="N55" s="5"/>
      <c r="O55" s="449"/>
      <c r="P55" s="121">
        <v>26194</v>
      </c>
      <c r="Q55" s="2"/>
      <c r="R55" s="21">
        <v>2069</v>
      </c>
      <c r="S55" s="2"/>
      <c r="T55" s="2"/>
      <c r="U55" s="2"/>
      <c r="V55" s="2"/>
    </row>
    <row r="56" spans="1:22" ht="12" customHeight="1">
      <c r="C56" s="241">
        <v>2010</v>
      </c>
      <c r="D56" s="101"/>
      <c r="E56" s="449">
        <v>10</v>
      </c>
      <c r="F56" s="449"/>
      <c r="G56" s="595">
        <v>9.8000000000000007</v>
      </c>
      <c r="H56" s="193"/>
      <c r="I56" s="595">
        <v>5.9</v>
      </c>
      <c r="J56" s="596"/>
      <c r="K56" s="595">
        <v>8.3000000000000007</v>
      </c>
      <c r="L56" s="593"/>
      <c r="M56" s="593">
        <v>8.5</v>
      </c>
      <c r="N56" s="449"/>
      <c r="O56" s="449"/>
      <c r="P56" s="27">
        <v>25957</v>
      </c>
      <c r="Q56" s="2"/>
      <c r="R56" s="21">
        <v>2207</v>
      </c>
      <c r="S56" s="2"/>
      <c r="T56" s="2"/>
      <c r="U56" s="2"/>
      <c r="V56" s="2"/>
    </row>
    <row r="57" spans="1:22" ht="12" customHeight="1">
      <c r="C57" s="241">
        <v>2011</v>
      </c>
      <c r="D57" s="101"/>
      <c r="E57" s="449">
        <v>5.2</v>
      </c>
      <c r="F57" s="449"/>
      <c r="G57" s="595">
        <v>36.200000000000003</v>
      </c>
      <c r="H57" s="193"/>
      <c r="I57" s="595">
        <v>16.7</v>
      </c>
      <c r="J57" s="596"/>
      <c r="K57" s="595">
        <v>1</v>
      </c>
      <c r="L57" s="593"/>
      <c r="M57" s="593">
        <v>14.7</v>
      </c>
      <c r="N57" s="449"/>
      <c r="O57" s="449"/>
      <c r="P57" s="27">
        <v>25942</v>
      </c>
      <c r="Q57" s="2"/>
      <c r="R57" s="27">
        <v>3815</v>
      </c>
      <c r="S57" s="2"/>
      <c r="T57" s="2"/>
      <c r="U57" s="2"/>
      <c r="V57" s="2"/>
    </row>
    <row r="58" spans="1:22" ht="11.4">
      <c r="C58" s="241"/>
      <c r="D58" s="101"/>
      <c r="E58" s="449"/>
      <c r="F58" s="5"/>
      <c r="G58" s="591"/>
      <c r="H58" s="21"/>
      <c r="I58" s="591"/>
      <c r="J58" s="21"/>
      <c r="K58" s="591"/>
      <c r="L58" s="21"/>
      <c r="M58" s="449"/>
      <c r="N58" s="5"/>
      <c r="O58" s="449"/>
      <c r="P58" s="121"/>
      <c r="Q58" s="2"/>
      <c r="R58" s="21"/>
      <c r="S58" s="2"/>
      <c r="T58" s="2"/>
      <c r="U58" s="2"/>
      <c r="V58" s="2"/>
    </row>
    <row r="59" spans="1:22" ht="13.2">
      <c r="C59" s="241" t="s">
        <v>1210</v>
      </c>
      <c r="D59" s="101"/>
      <c r="E59" s="449">
        <v>4.0999999999999996</v>
      </c>
      <c r="F59" s="5"/>
      <c r="G59" s="449">
        <v>8.1999999999999993</v>
      </c>
      <c r="H59" s="21"/>
      <c r="I59" s="449">
        <v>11.2</v>
      </c>
      <c r="J59" s="21"/>
      <c r="K59" s="449">
        <v>4.3</v>
      </c>
      <c r="L59" s="21"/>
      <c r="M59" s="449">
        <v>7</v>
      </c>
      <c r="N59" s="5"/>
      <c r="O59" s="449"/>
      <c r="P59" s="25"/>
      <c r="Q59" s="66"/>
      <c r="R59" s="25"/>
      <c r="S59" s="2"/>
      <c r="T59" s="2"/>
      <c r="U59" s="2"/>
      <c r="V59" s="2"/>
    </row>
    <row r="60" spans="1:22">
      <c r="E60" s="2"/>
      <c r="F60" s="2"/>
      <c r="G60" s="2"/>
      <c r="H60" s="2"/>
      <c r="I60" s="2"/>
      <c r="J60" s="2"/>
      <c r="K60" s="2"/>
      <c r="L60" s="2"/>
      <c r="M60" s="2"/>
      <c r="P60" s="2"/>
      <c r="R60" s="2"/>
    </row>
    <row r="61" spans="1:22" ht="39.75" customHeight="1">
      <c r="A61" s="599" t="s">
        <v>600</v>
      </c>
      <c r="B61" s="935" t="s">
        <v>1211</v>
      </c>
      <c r="C61" s="935"/>
      <c r="D61" s="935"/>
      <c r="E61" s="935"/>
      <c r="F61" s="935"/>
      <c r="G61" s="935"/>
      <c r="H61" s="935"/>
      <c r="I61" s="935"/>
      <c r="J61" s="935"/>
      <c r="K61" s="935"/>
      <c r="L61" s="935"/>
      <c r="M61" s="935"/>
      <c r="N61" s="935"/>
      <c r="O61" s="935"/>
      <c r="P61" s="935"/>
      <c r="Q61" s="935"/>
      <c r="R61" s="935"/>
      <c r="S61" s="935"/>
      <c r="T61" s="935"/>
      <c r="U61" s="935"/>
      <c r="V61" s="935"/>
    </row>
    <row r="62" spans="1:22" ht="14.25" customHeight="1">
      <c r="A62" s="600" t="s">
        <v>602</v>
      </c>
      <c r="B62" s="935" t="s">
        <v>1212</v>
      </c>
      <c r="C62" s="935"/>
      <c r="D62" s="935"/>
      <c r="E62" s="935"/>
      <c r="F62" s="935"/>
      <c r="G62" s="935"/>
      <c r="H62" s="935"/>
      <c r="I62" s="935"/>
      <c r="J62" s="935"/>
      <c r="K62" s="935"/>
      <c r="L62" s="935"/>
      <c r="M62" s="935"/>
      <c r="N62" s="935"/>
      <c r="O62" s="935"/>
      <c r="P62" s="935"/>
      <c r="Q62" s="935"/>
      <c r="R62" s="935"/>
      <c r="S62" s="935"/>
      <c r="T62" s="935"/>
      <c r="U62" s="935"/>
      <c r="V62" s="935"/>
    </row>
    <row r="63" spans="1:22" ht="14.25" customHeight="1">
      <c r="A63" s="599" t="s">
        <v>630</v>
      </c>
      <c r="B63" s="935" t="s">
        <v>1213</v>
      </c>
      <c r="C63" s="935"/>
      <c r="D63" s="935"/>
      <c r="E63" s="935"/>
      <c r="F63" s="935"/>
      <c r="G63" s="935"/>
      <c r="H63" s="935"/>
      <c r="I63" s="935"/>
      <c r="J63" s="935"/>
      <c r="K63" s="935"/>
      <c r="L63" s="935"/>
      <c r="M63" s="935"/>
      <c r="N63" s="935"/>
      <c r="O63" s="935"/>
      <c r="P63" s="935"/>
      <c r="Q63" s="935"/>
      <c r="R63" s="935"/>
      <c r="S63" s="935"/>
      <c r="T63" s="935"/>
      <c r="U63" s="935"/>
      <c r="V63" s="935"/>
    </row>
  </sheetData>
  <mergeCells count="15">
    <mergeCell ref="T6:V6"/>
    <mergeCell ref="A1:V1"/>
    <mergeCell ref="A2:V2"/>
    <mergeCell ref="A3:V3"/>
    <mergeCell ref="A4:V4"/>
    <mergeCell ref="T5:V5"/>
    <mergeCell ref="B61:V61"/>
    <mergeCell ref="B62:V62"/>
    <mergeCell ref="B63:V63"/>
    <mergeCell ref="T7:V7"/>
    <mergeCell ref="E8:M8"/>
    <mergeCell ref="E9:M9"/>
    <mergeCell ref="E34:M34"/>
    <mergeCell ref="E35:M35"/>
    <mergeCell ref="E36:M36"/>
  </mergeCells>
  <phoneticPr fontId="0" type="noConversion"/>
  <printOptions horizontalCentered="1"/>
  <pageMargins left="0.25" right="0.25" top="0.75" bottom="0.5" header="0.3" footer="0.5"/>
  <pageSetup scale="67" orientation="landscape" r:id="rId1"/>
  <headerFooter alignWithMargins="0">
    <oddFooter>&amp;R&amp;A</oddFooter>
  </headerFooter>
  <ignoredErrors>
    <ignoredError sqref="A61:A63" numberStoredAsText="1"/>
  </ignoredErrors>
</worksheet>
</file>

<file path=xl/worksheets/sheet29.xml><?xml version="1.0" encoding="utf-8"?>
<worksheet xmlns="http://schemas.openxmlformats.org/spreadsheetml/2006/main" xmlns:r="http://schemas.openxmlformats.org/officeDocument/2006/relationships">
  <sheetPr>
    <pageSetUpPr fitToPage="1"/>
  </sheetPr>
  <dimension ref="A1:AU65"/>
  <sheetViews>
    <sheetView zoomScale="75" zoomScaleNormal="75" workbookViewId="0">
      <selection activeCell="V54" sqref="V54"/>
    </sheetView>
  </sheetViews>
  <sheetFormatPr defaultRowHeight="14.4"/>
  <cols>
    <col min="1" max="1" width="4.44140625" customWidth="1"/>
    <col min="5" max="5" width="3.109375" customWidth="1"/>
    <col min="7" max="7" width="2.6640625" customWidth="1"/>
    <col min="8" max="8" width="9" customWidth="1"/>
    <col min="9" max="9" width="2.5546875" customWidth="1"/>
    <col min="10" max="10" width="9" customWidth="1"/>
    <col min="11" max="11" width="3.33203125" customWidth="1"/>
    <col min="12" max="12" width="3.109375" customWidth="1"/>
    <col min="13" max="13" width="12.5546875" customWidth="1"/>
    <col min="14" max="14" width="2.5546875" customWidth="1"/>
    <col min="15" max="15" width="9" customWidth="1"/>
    <col min="16" max="16" width="3.33203125" customWidth="1"/>
    <col min="17" max="17" width="3.5546875" customWidth="1"/>
    <col min="18" max="18" width="11.44140625" customWidth="1"/>
    <col min="19" max="19" width="4.6640625" customWidth="1"/>
    <col min="20" max="20" width="12.6640625" customWidth="1"/>
  </cols>
  <sheetData>
    <row r="1" spans="1:47" ht="15.75" customHeight="1">
      <c r="A1" s="952" t="s">
        <v>553</v>
      </c>
      <c r="B1" s="952"/>
      <c r="C1" s="952"/>
      <c r="D1" s="952"/>
      <c r="E1" s="952"/>
      <c r="F1" s="952"/>
      <c r="G1" s="952"/>
      <c r="H1" s="952"/>
      <c r="I1" s="952"/>
      <c r="J1" s="952"/>
      <c r="K1" s="952"/>
      <c r="L1" s="952"/>
      <c r="M1" s="952"/>
      <c r="N1" s="952"/>
      <c r="O1" s="952"/>
      <c r="P1" s="952"/>
      <c r="Q1" s="952"/>
      <c r="R1" s="952"/>
      <c r="S1" s="952"/>
      <c r="T1" s="952"/>
      <c r="U1" s="601"/>
      <c r="V1" s="601"/>
      <c r="W1" s="601"/>
    </row>
    <row r="2" spans="1:47" ht="15.75" customHeight="1">
      <c r="A2" s="952" t="s">
        <v>1214</v>
      </c>
      <c r="B2" s="952"/>
      <c r="C2" s="952"/>
      <c r="D2" s="952"/>
      <c r="E2" s="952"/>
      <c r="F2" s="952"/>
      <c r="G2" s="952"/>
      <c r="H2" s="952"/>
      <c r="I2" s="952"/>
      <c r="J2" s="952"/>
      <c r="K2" s="952"/>
      <c r="L2" s="952"/>
      <c r="M2" s="952"/>
      <c r="N2" s="952"/>
      <c r="O2" s="952"/>
      <c r="P2" s="952"/>
      <c r="Q2" s="952"/>
      <c r="R2" s="952"/>
      <c r="S2" s="952"/>
      <c r="T2" s="952"/>
      <c r="U2" s="601"/>
      <c r="V2" s="601"/>
      <c r="W2" s="601"/>
    </row>
    <row r="3" spans="1:47" ht="15.75" customHeight="1">
      <c r="A3" s="953" t="s">
        <v>911</v>
      </c>
      <c r="B3" s="953"/>
      <c r="C3" s="953"/>
      <c r="D3" s="953"/>
      <c r="E3" s="953"/>
      <c r="F3" s="953"/>
      <c r="G3" s="953"/>
      <c r="H3" s="953"/>
      <c r="I3" s="953"/>
      <c r="J3" s="953"/>
      <c r="K3" s="953"/>
      <c r="L3" s="953"/>
      <c r="M3" s="953"/>
      <c r="N3" s="953"/>
      <c r="O3" s="953"/>
      <c r="P3" s="953"/>
      <c r="Q3" s="953"/>
      <c r="R3" s="953"/>
      <c r="S3" s="953"/>
      <c r="T3" s="953"/>
      <c r="U3" s="602"/>
      <c r="V3" s="602"/>
      <c r="W3" s="602"/>
      <c r="X3" s="602"/>
      <c r="Y3" s="602"/>
      <c r="Z3" s="602"/>
      <c r="AA3" s="602"/>
      <c r="AB3" s="602"/>
      <c r="AC3" s="602"/>
      <c r="AD3" s="602"/>
      <c r="AE3" s="602"/>
      <c r="AF3" s="602"/>
      <c r="AG3" s="602"/>
      <c r="AH3" s="602"/>
      <c r="AI3" s="602"/>
      <c r="AJ3" s="602"/>
      <c r="AK3" s="602"/>
      <c r="AL3" s="602"/>
      <c r="AM3" s="602"/>
      <c r="AN3" s="602"/>
      <c r="AO3" s="602"/>
      <c r="AP3" s="602"/>
      <c r="AQ3" s="602"/>
      <c r="AR3" s="602"/>
      <c r="AS3" s="602"/>
      <c r="AT3" s="602"/>
      <c r="AU3" s="602"/>
    </row>
    <row r="4" spans="1:47" s="228" customFormat="1" ht="15" customHeight="1"/>
    <row r="5" spans="1:47" s="228" customFormat="1" ht="15" customHeight="1">
      <c r="A5" s="1001" t="s">
        <v>1215</v>
      </c>
      <c r="B5" s="1001"/>
      <c r="C5" s="1001"/>
      <c r="D5" s="1001"/>
      <c r="E5" s="1001"/>
      <c r="F5" s="1001"/>
      <c r="G5" s="1001"/>
      <c r="H5" s="1001"/>
      <c r="I5" s="1001"/>
      <c r="J5" s="1001"/>
      <c r="K5" s="1001"/>
      <c r="L5" s="1001"/>
      <c r="M5" s="1001"/>
      <c r="N5" s="1001"/>
      <c r="O5" s="1001"/>
      <c r="P5" s="1001"/>
      <c r="Q5" s="1001"/>
      <c r="R5" s="1001"/>
      <c r="S5" s="1001"/>
      <c r="T5" s="1001"/>
    </row>
    <row r="6" spans="1:47" s="228" customFormat="1" ht="15" customHeight="1">
      <c r="A6" s="603"/>
      <c r="B6" s="551"/>
      <c r="C6" s="551"/>
      <c r="D6" s="551"/>
      <c r="E6" s="551"/>
      <c r="F6" s="551"/>
      <c r="G6" s="551"/>
      <c r="H6" s="551"/>
      <c r="I6" s="551"/>
      <c r="J6" s="551"/>
      <c r="K6" s="551"/>
      <c r="L6" s="551"/>
      <c r="M6" s="551"/>
      <c r="N6" s="551"/>
      <c r="O6" s="551"/>
      <c r="P6" s="551"/>
      <c r="Q6" s="551"/>
      <c r="R6" s="551"/>
      <c r="S6" s="551"/>
      <c r="T6" s="551" t="s">
        <v>1216</v>
      </c>
    </row>
    <row r="7" spans="1:47" s="228" customFormat="1" ht="15" customHeight="1">
      <c r="A7" s="5"/>
      <c r="B7" s="5"/>
      <c r="C7" s="5"/>
      <c r="D7" s="5"/>
      <c r="E7" s="5"/>
      <c r="F7" s="10"/>
      <c r="G7" s="5"/>
      <c r="H7" s="10" t="s">
        <v>1217</v>
      </c>
      <c r="I7" s="10"/>
      <c r="J7" s="5"/>
      <c r="K7" s="5"/>
      <c r="L7" s="5"/>
      <c r="M7" s="10" t="s">
        <v>1218</v>
      </c>
      <c r="N7" s="10"/>
      <c r="O7" s="5"/>
      <c r="P7" s="5"/>
      <c r="Q7" s="5"/>
      <c r="R7" s="10" t="s">
        <v>1219</v>
      </c>
      <c r="S7" s="5"/>
      <c r="T7" s="10" t="s">
        <v>1194</v>
      </c>
      <c r="U7" s="5"/>
    </row>
    <row r="8" spans="1:47" s="228" customFormat="1" ht="15" customHeight="1">
      <c r="A8" s="604" t="s">
        <v>1220</v>
      </c>
      <c r="B8" s="604"/>
      <c r="C8" s="604"/>
      <c r="D8" s="5"/>
      <c r="E8" s="5"/>
      <c r="F8" s="6"/>
      <c r="G8" s="5"/>
      <c r="H8" s="13" t="s">
        <v>1221</v>
      </c>
      <c r="I8" s="6"/>
      <c r="J8" s="605"/>
      <c r="K8" s="605"/>
      <c r="L8" s="5"/>
      <c r="M8" s="13" t="s">
        <v>1222</v>
      </c>
      <c r="N8" s="6"/>
      <c r="O8" s="605"/>
      <c r="P8" s="605"/>
      <c r="Q8" s="5"/>
      <c r="R8" s="13" t="s">
        <v>1223</v>
      </c>
      <c r="S8" s="5"/>
      <c r="T8" s="13" t="s">
        <v>1224</v>
      </c>
      <c r="U8" s="5"/>
    </row>
    <row r="9" spans="1:47" s="228" customFormat="1" ht="15" customHeight="1">
      <c r="A9" s="5" t="s">
        <v>1225</v>
      </c>
      <c r="B9" s="5"/>
      <c r="C9" s="5"/>
      <c r="D9" s="5"/>
      <c r="E9" s="5"/>
      <c r="F9" s="11"/>
      <c r="G9" s="5"/>
      <c r="H9" s="21">
        <v>0</v>
      </c>
      <c r="I9" s="21"/>
      <c r="J9" s="428">
        <v>0</v>
      </c>
      <c r="K9" s="5" t="s">
        <v>738</v>
      </c>
      <c r="L9" s="606" t="s">
        <v>566</v>
      </c>
      <c r="M9" s="21">
        <v>0</v>
      </c>
      <c r="N9" s="21"/>
      <c r="O9" s="428">
        <v>0</v>
      </c>
      <c r="P9" s="5" t="s">
        <v>738</v>
      </c>
      <c r="Q9" s="5"/>
      <c r="R9" s="428">
        <v>0</v>
      </c>
      <c r="S9" s="606" t="s">
        <v>566</v>
      </c>
      <c r="T9" s="23">
        <v>0</v>
      </c>
      <c r="U9" s="5"/>
    </row>
    <row r="10" spans="1:47" s="228" customFormat="1" ht="15" customHeight="1">
      <c r="A10" s="5" t="s">
        <v>1226</v>
      </c>
      <c r="B10" s="5"/>
      <c r="C10" s="5"/>
      <c r="D10" s="5"/>
      <c r="E10" s="5"/>
      <c r="F10" s="5"/>
      <c r="G10" s="5"/>
      <c r="H10" s="21">
        <v>0</v>
      </c>
      <c r="I10" s="54"/>
      <c r="J10" s="428">
        <v>0</v>
      </c>
      <c r="K10" s="5"/>
      <c r="L10" s="5"/>
      <c r="M10" s="21">
        <v>0</v>
      </c>
      <c r="N10" s="54"/>
      <c r="O10" s="428">
        <v>0</v>
      </c>
      <c r="P10" s="5"/>
      <c r="Q10" s="5"/>
      <c r="R10" s="428">
        <v>0</v>
      </c>
      <c r="S10" s="606"/>
      <c r="T10" s="23">
        <v>0</v>
      </c>
      <c r="U10" s="5"/>
    </row>
    <row r="11" spans="1:47" s="228" customFormat="1" ht="15" customHeight="1">
      <c r="A11" s="5" t="s">
        <v>1227</v>
      </c>
      <c r="B11" s="5"/>
      <c r="C11" s="5"/>
      <c r="D11" s="5"/>
      <c r="E11" s="5"/>
      <c r="F11" s="5"/>
      <c r="G11" s="5"/>
      <c r="H11" s="21">
        <v>2</v>
      </c>
      <c r="I11" s="54"/>
      <c r="J11" s="591">
        <v>10.5</v>
      </c>
      <c r="K11" s="5"/>
      <c r="L11" s="5"/>
      <c r="M11" s="21">
        <v>123</v>
      </c>
      <c r="N11" s="54"/>
      <c r="O11" s="402">
        <v>186.4</v>
      </c>
      <c r="P11" s="5"/>
      <c r="Q11" s="5"/>
      <c r="R11" s="591">
        <v>1.9</v>
      </c>
      <c r="S11" s="5"/>
      <c r="T11" s="23">
        <v>61.5</v>
      </c>
      <c r="U11" s="5"/>
    </row>
    <row r="12" spans="1:47" s="228" customFormat="1" ht="15" customHeight="1">
      <c r="A12" s="5" t="s">
        <v>1228</v>
      </c>
      <c r="B12" s="5"/>
      <c r="C12" s="5"/>
      <c r="D12" s="5"/>
      <c r="E12" s="5"/>
      <c r="F12" s="5"/>
      <c r="G12" s="5"/>
      <c r="H12" s="21">
        <v>17</v>
      </c>
      <c r="I12" s="54"/>
      <c r="J12" s="591">
        <v>89.5</v>
      </c>
      <c r="K12" s="5"/>
      <c r="L12" s="5"/>
      <c r="M12" s="39">
        <v>93</v>
      </c>
      <c r="N12" s="54"/>
      <c r="O12" s="607">
        <v>140.9</v>
      </c>
      <c r="P12" s="5"/>
      <c r="Q12" s="5"/>
      <c r="R12" s="607">
        <v>1.4</v>
      </c>
      <c r="S12" s="606"/>
      <c r="T12" s="23">
        <v>5.4705882352941178</v>
      </c>
      <c r="U12" s="5"/>
    </row>
    <row r="13" spans="1:47" s="228" customFormat="1" ht="15" customHeight="1" thickBot="1">
      <c r="A13" s="5" t="s">
        <v>1229</v>
      </c>
      <c r="B13" s="5"/>
      <c r="C13" s="5"/>
      <c r="D13" s="5"/>
      <c r="E13" s="5"/>
      <c r="F13" s="5"/>
      <c r="G13" s="5"/>
      <c r="H13" s="608">
        <v>19</v>
      </c>
      <c r="I13" s="56"/>
      <c r="J13" s="609">
        <v>100</v>
      </c>
      <c r="K13" s="5" t="s">
        <v>738</v>
      </c>
      <c r="L13" s="5"/>
      <c r="M13" s="23">
        <v>216</v>
      </c>
      <c r="N13" s="56"/>
      <c r="O13" s="92">
        <v>327.3</v>
      </c>
      <c r="P13" s="5"/>
      <c r="Q13" s="5"/>
      <c r="R13" s="591">
        <v>3.3</v>
      </c>
      <c r="S13" s="606"/>
      <c r="T13" s="23">
        <v>11.368421052631579</v>
      </c>
      <c r="U13" s="5"/>
    </row>
    <row r="14" spans="1:47" s="228" customFormat="1" ht="14.25" customHeight="1" thickTop="1">
      <c r="A14" s="5" t="s">
        <v>1230</v>
      </c>
      <c r="B14" s="5"/>
      <c r="C14" s="5"/>
      <c r="D14" s="5"/>
      <c r="E14" s="5"/>
      <c r="F14" s="5"/>
      <c r="G14" s="5"/>
      <c r="H14" s="56"/>
      <c r="I14" s="56"/>
      <c r="J14" s="591"/>
      <c r="K14" s="5"/>
      <c r="L14" s="606"/>
      <c r="M14" s="23">
        <v>-32</v>
      </c>
      <c r="N14" s="56"/>
      <c r="O14" s="591">
        <v>-48.5</v>
      </c>
      <c r="P14" s="5"/>
      <c r="Q14" s="5"/>
      <c r="R14" s="591">
        <v>-0.5</v>
      </c>
      <c r="S14" s="5"/>
      <c r="T14" s="54"/>
      <c r="U14" s="5"/>
    </row>
    <row r="15" spans="1:47" s="228" customFormat="1" ht="14.25" customHeight="1">
      <c r="A15" s="5" t="s">
        <v>1231</v>
      </c>
      <c r="B15" s="5"/>
      <c r="C15" s="5"/>
      <c r="D15" s="5"/>
      <c r="E15" s="5"/>
      <c r="F15" s="5"/>
      <c r="G15" s="5"/>
      <c r="H15" s="56"/>
      <c r="I15" s="56"/>
      <c r="J15" s="591"/>
      <c r="K15" s="5"/>
      <c r="L15" s="606"/>
      <c r="M15" s="23">
        <v>-118</v>
      </c>
      <c r="N15" s="56"/>
      <c r="O15" s="591">
        <v>-178.8</v>
      </c>
      <c r="P15" s="5"/>
      <c r="Q15" s="5"/>
      <c r="R15" s="591">
        <v>-1.8</v>
      </c>
      <c r="S15" s="5"/>
      <c r="T15" s="54"/>
      <c r="U15" s="5"/>
    </row>
    <row r="16" spans="1:47" s="228" customFormat="1" ht="15" customHeight="1" thickBot="1">
      <c r="A16" s="5" t="s">
        <v>1232</v>
      </c>
      <c r="B16" s="5"/>
      <c r="C16" s="5"/>
      <c r="D16" s="5"/>
      <c r="E16" s="5"/>
      <c r="F16" s="5"/>
      <c r="G16" s="5"/>
      <c r="H16" s="11"/>
      <c r="I16" s="11"/>
      <c r="J16" s="5"/>
      <c r="K16" s="5"/>
      <c r="L16" s="606" t="s">
        <v>566</v>
      </c>
      <c r="M16" s="608">
        <v>66</v>
      </c>
      <c r="N16" s="11"/>
      <c r="O16" s="261">
        <v>100</v>
      </c>
      <c r="P16" s="5" t="s">
        <v>738</v>
      </c>
      <c r="Q16" s="5"/>
      <c r="R16" s="261">
        <v>0.99999999999999978</v>
      </c>
      <c r="S16" s="5"/>
      <c r="T16" s="5"/>
      <c r="U16" s="5"/>
    </row>
    <row r="17" spans="1:22" s="228" customFormat="1" ht="12" thickTop="1">
      <c r="A17" s="5"/>
      <c r="B17" s="5"/>
      <c r="C17" s="5"/>
      <c r="D17" s="5"/>
      <c r="E17" s="5"/>
      <c r="F17" s="5"/>
      <c r="G17" s="5"/>
      <c r="H17" s="11"/>
      <c r="I17" s="11"/>
      <c r="J17" s="5"/>
      <c r="K17" s="5"/>
      <c r="L17" s="5"/>
      <c r="M17" s="11"/>
      <c r="N17" s="11"/>
      <c r="O17" s="5"/>
      <c r="P17" s="5"/>
      <c r="Q17" s="5"/>
      <c r="R17" s="11"/>
      <c r="S17" s="5"/>
      <c r="T17" s="5"/>
      <c r="U17" s="5"/>
    </row>
    <row r="18" spans="1:22" s="228" customFormat="1" ht="11.4">
      <c r="A18" s="1001" t="s">
        <v>1151</v>
      </c>
      <c r="B18" s="1001"/>
      <c r="C18" s="1001"/>
      <c r="D18" s="1001"/>
      <c r="E18" s="1001"/>
      <c r="F18" s="1001"/>
      <c r="G18" s="1001"/>
      <c r="H18" s="1001"/>
      <c r="I18" s="1001"/>
      <c r="J18" s="1001"/>
      <c r="K18" s="1001"/>
      <c r="L18" s="1001"/>
      <c r="M18" s="1001"/>
      <c r="N18" s="1001"/>
      <c r="O18" s="1001"/>
      <c r="P18" s="1001"/>
      <c r="Q18" s="1001"/>
      <c r="R18" s="1001"/>
      <c r="S18" s="1001"/>
      <c r="T18" s="1001"/>
      <c r="U18" s="5"/>
    </row>
    <row r="19" spans="1:22" s="228" customFormat="1" ht="11.4">
      <c r="A19" s="603"/>
      <c r="B19" s="551"/>
      <c r="C19" s="551"/>
      <c r="D19" s="551"/>
      <c r="E19" s="551"/>
      <c r="F19" s="551"/>
      <c r="G19" s="551"/>
      <c r="H19" s="610"/>
      <c r="I19" s="551"/>
      <c r="J19" s="551"/>
      <c r="K19" s="551"/>
      <c r="L19" s="551"/>
      <c r="M19" s="220"/>
      <c r="N19" s="551"/>
      <c r="O19" s="551"/>
      <c r="P19" s="551"/>
      <c r="Q19" s="551"/>
      <c r="R19" s="220"/>
      <c r="S19" s="551"/>
      <c r="T19" s="551" t="s">
        <v>1216</v>
      </c>
      <c r="U19" s="5"/>
    </row>
    <row r="20" spans="1:22" s="228" customFormat="1" ht="11.4">
      <c r="A20" s="5"/>
      <c r="B20" s="5"/>
      <c r="C20" s="5"/>
      <c r="D20" s="5"/>
      <c r="E20" s="5"/>
      <c r="F20" s="6"/>
      <c r="G20" s="5"/>
      <c r="H20" s="10" t="s">
        <v>1217</v>
      </c>
      <c r="I20" s="10"/>
      <c r="J20" s="5"/>
      <c r="K20" s="5"/>
      <c r="L20" s="5"/>
      <c r="M20" s="10" t="s">
        <v>1218</v>
      </c>
      <c r="N20" s="10"/>
      <c r="O20" s="5"/>
      <c r="P20" s="5"/>
      <c r="Q20" s="5"/>
      <c r="R20" s="10" t="s">
        <v>1219</v>
      </c>
      <c r="S20" s="5"/>
      <c r="T20" s="10" t="s">
        <v>1194</v>
      </c>
      <c r="U20" s="5"/>
    </row>
    <row r="21" spans="1:22" s="228" customFormat="1" ht="11.4">
      <c r="A21" s="604" t="s">
        <v>1220</v>
      </c>
      <c r="B21" s="604"/>
      <c r="C21" s="604"/>
      <c r="D21" s="5"/>
      <c r="E21" s="5"/>
      <c r="F21" s="6"/>
      <c r="G21" s="5"/>
      <c r="H21" s="13" t="s">
        <v>1221</v>
      </c>
      <c r="I21" s="6"/>
      <c r="J21" s="605"/>
      <c r="K21" s="605"/>
      <c r="L21" s="5"/>
      <c r="M21" s="13" t="s">
        <v>1222</v>
      </c>
      <c r="N21" s="6"/>
      <c r="O21" s="605"/>
      <c r="P21" s="605"/>
      <c r="Q21" s="5"/>
      <c r="R21" s="13" t="s">
        <v>1223</v>
      </c>
      <c r="S21" s="5"/>
      <c r="T21" s="13" t="s">
        <v>1224</v>
      </c>
      <c r="U21" s="5"/>
    </row>
    <row r="22" spans="1:22" s="228" customFormat="1" ht="11.4">
      <c r="A22" s="5" t="s">
        <v>1225</v>
      </c>
      <c r="B22" s="5"/>
      <c r="C22" s="5"/>
      <c r="D22" s="5"/>
      <c r="E22" s="5"/>
      <c r="F22" s="10"/>
      <c r="G22" s="5"/>
      <c r="H22" s="21">
        <v>4</v>
      </c>
      <c r="I22" s="54"/>
      <c r="J22" s="428">
        <v>4.4000000000000004</v>
      </c>
      <c r="K22" s="5" t="s">
        <v>738</v>
      </c>
      <c r="L22" s="606" t="s">
        <v>566</v>
      </c>
      <c r="M22" s="21">
        <v>1595</v>
      </c>
      <c r="N22" s="54"/>
      <c r="O22" s="591">
        <v>41.8</v>
      </c>
      <c r="P22" s="5" t="s">
        <v>738</v>
      </c>
      <c r="Q22" s="5"/>
      <c r="R22" s="591">
        <v>6.1</v>
      </c>
      <c r="S22" s="606" t="s">
        <v>566</v>
      </c>
      <c r="T22" s="23">
        <v>398.75</v>
      </c>
      <c r="U22" s="5"/>
    </row>
    <row r="23" spans="1:22" s="228" customFormat="1" ht="11.4">
      <c r="A23" s="5" t="s">
        <v>1226</v>
      </c>
      <c r="B23" s="5"/>
      <c r="C23" s="5"/>
      <c r="D23" s="5"/>
      <c r="E23" s="5"/>
      <c r="F23" s="10"/>
      <c r="G23" s="5"/>
      <c r="H23" s="21">
        <v>4</v>
      </c>
      <c r="I23" s="54"/>
      <c r="J23" s="428">
        <v>4.4000000000000004</v>
      </c>
      <c r="K23" s="5"/>
      <c r="L23" s="5"/>
      <c r="M23" s="21">
        <v>563</v>
      </c>
      <c r="N23" s="54"/>
      <c r="O23" s="591">
        <v>14.8</v>
      </c>
      <c r="P23" s="5"/>
      <c r="Q23" s="5"/>
      <c r="R23" s="591">
        <v>2.2000000000000002</v>
      </c>
      <c r="S23" s="5"/>
      <c r="T23" s="23">
        <v>140.75</v>
      </c>
      <c r="U23" s="5"/>
    </row>
    <row r="24" spans="1:22" s="228" customFormat="1" ht="11.4">
      <c r="A24" s="5" t="s">
        <v>1227</v>
      </c>
      <c r="B24" s="5"/>
      <c r="C24" s="5"/>
      <c r="D24" s="5"/>
      <c r="E24" s="5"/>
      <c r="F24" s="10"/>
      <c r="G24" s="5"/>
      <c r="H24" s="21">
        <v>12</v>
      </c>
      <c r="I24" s="54"/>
      <c r="J24" s="591">
        <v>13.2</v>
      </c>
      <c r="K24" s="5"/>
      <c r="L24" s="5"/>
      <c r="M24" s="21">
        <v>877</v>
      </c>
      <c r="N24" s="54"/>
      <c r="O24" s="591">
        <v>23</v>
      </c>
      <c r="P24" s="5"/>
      <c r="Q24" s="5"/>
      <c r="R24" s="591">
        <v>3.4</v>
      </c>
      <c r="S24" s="5"/>
      <c r="T24" s="23">
        <v>73.083333333333329</v>
      </c>
      <c r="U24" s="5"/>
    </row>
    <row r="25" spans="1:22" s="228" customFormat="1" ht="11.4">
      <c r="A25" s="5" t="s">
        <v>1228</v>
      </c>
      <c r="B25" s="5"/>
      <c r="C25" s="5"/>
      <c r="D25" s="5"/>
      <c r="E25" s="5"/>
      <c r="F25" s="10"/>
      <c r="G25" s="5"/>
      <c r="H25" s="21">
        <v>71</v>
      </c>
      <c r="I25" s="54"/>
      <c r="J25" s="591">
        <v>78</v>
      </c>
      <c r="K25" s="5"/>
      <c r="L25" s="5"/>
      <c r="M25" s="39">
        <v>910</v>
      </c>
      <c r="N25" s="54"/>
      <c r="O25" s="607">
        <v>23.799999999999997</v>
      </c>
      <c r="P25" s="5"/>
      <c r="Q25" s="5"/>
      <c r="R25" s="607">
        <v>3.5</v>
      </c>
      <c r="S25" s="606"/>
      <c r="T25" s="23">
        <v>12.816901408450704</v>
      </c>
      <c r="U25" s="5"/>
    </row>
    <row r="26" spans="1:22" s="228" customFormat="1" ht="12" thickBot="1">
      <c r="A26" s="5" t="s">
        <v>1229</v>
      </c>
      <c r="B26" s="5"/>
      <c r="C26" s="5"/>
      <c r="D26" s="5"/>
      <c r="E26" s="5"/>
      <c r="F26" s="10"/>
      <c r="G26" s="5"/>
      <c r="H26" s="608">
        <v>91</v>
      </c>
      <c r="I26" s="56"/>
      <c r="J26" s="609">
        <v>100</v>
      </c>
      <c r="K26" s="5" t="s">
        <v>738</v>
      </c>
      <c r="L26" s="5"/>
      <c r="M26" s="23">
        <v>3945</v>
      </c>
      <c r="N26" s="56"/>
      <c r="O26" s="92">
        <v>103.39999999999999</v>
      </c>
      <c r="P26" s="5"/>
      <c r="Q26" s="5"/>
      <c r="R26" s="402">
        <v>15.200000000000001</v>
      </c>
      <c r="S26" s="606"/>
      <c r="T26" s="23">
        <v>43.35164835164835</v>
      </c>
      <c r="U26" s="5"/>
      <c r="V26" s="611"/>
    </row>
    <row r="27" spans="1:22" s="228" customFormat="1" ht="12" thickTop="1">
      <c r="A27" s="5" t="s">
        <v>1230</v>
      </c>
      <c r="B27" s="5"/>
      <c r="C27" s="5"/>
      <c r="D27" s="5"/>
      <c r="E27" s="5"/>
      <c r="F27" s="5"/>
      <c r="G27" s="5"/>
      <c r="H27" s="56"/>
      <c r="I27" s="56"/>
      <c r="J27" s="591"/>
      <c r="K27" s="5"/>
      <c r="L27" s="606"/>
      <c r="M27" s="23">
        <v>-130</v>
      </c>
      <c r="N27" s="56"/>
      <c r="O27" s="591">
        <v>-3.4076015727391877</v>
      </c>
      <c r="P27" s="5"/>
      <c r="Q27" s="5"/>
      <c r="R27" s="402">
        <v>-0.5</v>
      </c>
      <c r="S27" s="5"/>
      <c r="T27" s="54"/>
      <c r="U27" s="5"/>
    </row>
    <row r="28" spans="1:22" s="228" customFormat="1" ht="12" thickBot="1">
      <c r="A28" s="5" t="s">
        <v>1232</v>
      </c>
      <c r="B28" s="5"/>
      <c r="C28" s="5"/>
      <c r="D28" s="5"/>
      <c r="E28" s="5"/>
      <c r="F28" s="5"/>
      <c r="G28" s="5"/>
      <c r="H28" s="11"/>
      <c r="I28" s="11"/>
      <c r="J28" s="5"/>
      <c r="K28" s="5"/>
      <c r="L28" s="606" t="s">
        <v>566</v>
      </c>
      <c r="M28" s="608">
        <v>3815</v>
      </c>
      <c r="N28" s="11"/>
      <c r="O28" s="609">
        <v>99.99239842726081</v>
      </c>
      <c r="P28" s="5" t="s">
        <v>738</v>
      </c>
      <c r="Q28" s="5"/>
      <c r="R28" s="261">
        <v>14.700000000000001</v>
      </c>
      <c r="S28" s="5"/>
      <c r="T28" s="5"/>
      <c r="U28" s="5"/>
    </row>
    <row r="29" spans="1:22" s="228" customFormat="1" ht="12" thickTop="1">
      <c r="A29" s="5"/>
      <c r="B29" s="5"/>
      <c r="C29" s="5"/>
      <c r="D29" s="5"/>
      <c r="E29" s="5"/>
      <c r="F29" s="5"/>
      <c r="G29" s="5"/>
      <c r="H29" s="11"/>
      <c r="I29" s="11"/>
      <c r="J29" s="5"/>
      <c r="K29" s="5"/>
      <c r="L29" s="5"/>
      <c r="M29" s="11"/>
      <c r="N29" s="11"/>
      <c r="O29" s="11"/>
      <c r="P29" s="5"/>
      <c r="Q29" s="5"/>
      <c r="R29" s="11"/>
      <c r="S29" s="5"/>
      <c r="T29" s="5"/>
      <c r="U29" s="5"/>
    </row>
    <row r="30" spans="1:22" s="228" customFormat="1" ht="11.4">
      <c r="A30" s="1001" t="s">
        <v>1233</v>
      </c>
      <c r="B30" s="1001"/>
      <c r="C30" s="1001"/>
      <c r="D30" s="1001"/>
      <c r="E30" s="1001"/>
      <c r="F30" s="1001"/>
      <c r="G30" s="1001"/>
      <c r="H30" s="1001"/>
      <c r="I30" s="1001"/>
      <c r="J30" s="1001"/>
      <c r="K30" s="1001"/>
      <c r="L30" s="1001"/>
      <c r="M30" s="1001"/>
      <c r="N30" s="1001"/>
      <c r="O30" s="1001"/>
      <c r="P30" s="1001"/>
      <c r="Q30" s="1001"/>
      <c r="R30" s="1001"/>
      <c r="S30" s="1001"/>
      <c r="T30" s="1001"/>
      <c r="U30" s="5"/>
    </row>
    <row r="31" spans="1:22" s="228" customFormat="1" ht="11.4">
      <c r="A31" s="603"/>
      <c r="B31" s="551"/>
      <c r="C31" s="551"/>
      <c r="D31" s="551"/>
      <c r="E31" s="551"/>
      <c r="F31" s="551" t="s">
        <v>1234</v>
      </c>
      <c r="G31" s="551"/>
      <c r="H31" s="551"/>
      <c r="I31" s="551"/>
      <c r="J31" s="551"/>
      <c r="K31" s="551"/>
      <c r="L31" s="551"/>
      <c r="M31" s="551"/>
      <c r="N31" s="551"/>
      <c r="O31" s="551"/>
      <c r="P31" s="551"/>
      <c r="Q31" s="551"/>
      <c r="R31" s="551"/>
      <c r="S31" s="551"/>
      <c r="T31" s="551" t="s">
        <v>1216</v>
      </c>
      <c r="U31" s="5"/>
    </row>
    <row r="32" spans="1:22" s="228" customFormat="1" ht="11.4">
      <c r="A32" s="5"/>
      <c r="B32" s="5"/>
      <c r="C32" s="5"/>
      <c r="D32" s="5"/>
      <c r="E32" s="5"/>
      <c r="F32" s="10" t="s">
        <v>1235</v>
      </c>
      <c r="G32" s="5"/>
      <c r="H32" s="10" t="s">
        <v>1217</v>
      </c>
      <c r="I32" s="10"/>
      <c r="J32" s="5"/>
      <c r="K32" s="5"/>
      <c r="L32" s="5"/>
      <c r="M32" s="10" t="s">
        <v>1218</v>
      </c>
      <c r="N32" s="10"/>
      <c r="O32" s="5"/>
      <c r="P32" s="5"/>
      <c r="Q32" s="5"/>
      <c r="R32" s="10" t="s">
        <v>1219</v>
      </c>
      <c r="S32" s="5"/>
      <c r="T32" s="10" t="s">
        <v>1194</v>
      </c>
      <c r="U32" s="5"/>
      <c r="V32" s="232"/>
    </row>
    <row r="33" spans="1:24" s="228" customFormat="1" ht="11.4">
      <c r="A33" s="604" t="s">
        <v>1220</v>
      </c>
      <c r="B33" s="604"/>
      <c r="C33" s="604"/>
      <c r="D33" s="5"/>
      <c r="E33" s="5"/>
      <c r="F33" s="13" t="s">
        <v>1236</v>
      </c>
      <c r="G33" s="5"/>
      <c r="H33" s="13" t="s">
        <v>1221</v>
      </c>
      <c r="I33" s="6"/>
      <c r="J33" s="605"/>
      <c r="K33" s="605"/>
      <c r="L33" s="5"/>
      <c r="M33" s="13" t="s">
        <v>1222</v>
      </c>
      <c r="N33" s="6"/>
      <c r="O33" s="605"/>
      <c r="P33" s="605"/>
      <c r="Q33" s="5"/>
      <c r="R33" s="13" t="s">
        <v>1223</v>
      </c>
      <c r="S33" s="5"/>
      <c r="T33" s="13" t="s">
        <v>1224</v>
      </c>
      <c r="U33" s="5"/>
      <c r="V33" s="232"/>
    </row>
    <row r="34" spans="1:24" s="228" customFormat="1" ht="11.4">
      <c r="A34" s="5" t="s">
        <v>1225</v>
      </c>
      <c r="B34" s="5"/>
      <c r="C34" s="5"/>
      <c r="D34" s="5"/>
      <c r="E34" s="5"/>
      <c r="F34" s="10"/>
      <c r="G34" s="5"/>
      <c r="H34" s="5"/>
      <c r="I34" s="5"/>
      <c r="J34" s="5"/>
      <c r="K34" s="5"/>
      <c r="L34" s="5"/>
      <c r="M34" s="5"/>
      <c r="N34" s="5"/>
      <c r="O34" s="5"/>
      <c r="P34" s="5"/>
      <c r="Q34" s="5"/>
      <c r="R34" s="5"/>
      <c r="S34" s="5"/>
      <c r="T34" s="5"/>
      <c r="U34" s="5"/>
      <c r="V34" s="230"/>
    </row>
    <row r="35" spans="1:24" s="228" customFormat="1" ht="11.4">
      <c r="A35" s="5" t="s">
        <v>1237</v>
      </c>
      <c r="B35" s="5"/>
      <c r="C35" s="5"/>
      <c r="D35" s="5"/>
      <c r="E35" s="5"/>
      <c r="F35" s="10" t="s">
        <v>1238</v>
      </c>
      <c r="G35" s="5"/>
      <c r="H35" s="23"/>
      <c r="I35" s="56"/>
      <c r="J35" s="402"/>
      <c r="K35" s="5"/>
      <c r="L35" s="606" t="s">
        <v>566</v>
      </c>
      <c r="M35" s="21">
        <v>3592</v>
      </c>
      <c r="N35" s="54"/>
      <c r="O35" s="402">
        <v>12.1</v>
      </c>
      <c r="P35" s="5" t="s">
        <v>738</v>
      </c>
      <c r="Q35" s="5"/>
      <c r="R35" s="402">
        <v>0.9</v>
      </c>
      <c r="S35" s="606" t="s">
        <v>566</v>
      </c>
      <c r="T35" s="21">
        <v>3592</v>
      </c>
      <c r="U35" s="5"/>
      <c r="V35" s="612"/>
      <c r="X35" s="613"/>
    </row>
    <row r="36" spans="1:24" s="228" customFormat="1" ht="11.4">
      <c r="A36" s="5" t="s">
        <v>1239</v>
      </c>
      <c r="B36" s="5"/>
      <c r="C36" s="5"/>
      <c r="D36" s="5"/>
      <c r="E36" s="5"/>
      <c r="F36" s="10" t="s">
        <v>1240</v>
      </c>
      <c r="G36" s="5"/>
      <c r="H36" s="23"/>
      <c r="I36" s="56"/>
      <c r="J36" s="402"/>
      <c r="K36" s="5"/>
      <c r="L36" s="606"/>
      <c r="M36" s="21">
        <v>891</v>
      </c>
      <c r="N36" s="54"/>
      <c r="O36" s="402">
        <v>3</v>
      </c>
      <c r="P36" s="5"/>
      <c r="Q36" s="5"/>
      <c r="R36" s="402">
        <v>0.2</v>
      </c>
      <c r="S36" s="606"/>
      <c r="T36" s="21">
        <v>891</v>
      </c>
      <c r="U36" s="5"/>
      <c r="V36" s="230"/>
      <c r="X36" s="613"/>
    </row>
    <row r="37" spans="1:24" s="228" customFormat="1" ht="11.4">
      <c r="A37" s="5" t="s">
        <v>1241</v>
      </c>
      <c r="B37" s="5"/>
      <c r="C37" s="5"/>
      <c r="D37" s="5"/>
      <c r="E37" s="5"/>
      <c r="F37" s="10" t="s">
        <v>1240</v>
      </c>
      <c r="G37" s="5"/>
      <c r="H37" s="23"/>
      <c r="I37" s="56"/>
      <c r="J37" s="402"/>
      <c r="K37" s="5"/>
      <c r="L37" s="5"/>
      <c r="M37" s="23">
        <v>857</v>
      </c>
      <c r="N37" s="56"/>
      <c r="O37" s="402">
        <v>2.9</v>
      </c>
      <c r="P37" s="5"/>
      <c r="Q37" s="5"/>
      <c r="R37" s="402">
        <v>0.2</v>
      </c>
      <c r="S37" s="5"/>
      <c r="T37" s="21">
        <v>857</v>
      </c>
      <c r="U37" s="5"/>
      <c r="V37" s="230"/>
      <c r="X37" s="613"/>
    </row>
    <row r="38" spans="1:24" s="228" customFormat="1" ht="11.4">
      <c r="A38" s="5" t="s">
        <v>1242</v>
      </c>
      <c r="B38" s="5"/>
      <c r="C38" s="5"/>
      <c r="D38" s="5"/>
      <c r="E38" s="5"/>
      <c r="F38" s="10" t="s">
        <v>1243</v>
      </c>
      <c r="G38" s="5"/>
      <c r="H38" s="23"/>
      <c r="I38" s="56"/>
      <c r="J38" s="402"/>
      <c r="K38" s="5"/>
      <c r="L38" s="5"/>
      <c r="M38" s="21">
        <v>632</v>
      </c>
      <c r="N38" s="54"/>
      <c r="O38" s="402">
        <v>2.1</v>
      </c>
      <c r="P38" s="5"/>
      <c r="Q38" s="5"/>
      <c r="R38" s="402">
        <v>0.2</v>
      </c>
      <c r="S38" s="5"/>
      <c r="T38" s="21">
        <v>632</v>
      </c>
      <c r="U38" s="5"/>
      <c r="V38" s="230"/>
      <c r="X38" s="613"/>
    </row>
    <row r="39" spans="1:24" s="228" customFormat="1" ht="11.4">
      <c r="A39" s="5" t="s">
        <v>1244</v>
      </c>
      <c r="B39" s="5"/>
      <c r="C39" s="5"/>
      <c r="D39" s="5"/>
      <c r="E39" s="5"/>
      <c r="F39" s="10" t="s">
        <v>1243</v>
      </c>
      <c r="G39" s="5"/>
      <c r="H39" s="23"/>
      <c r="I39" s="56"/>
      <c r="J39" s="402"/>
      <c r="K39" s="5"/>
      <c r="L39" s="5"/>
      <c r="M39" s="21">
        <v>604</v>
      </c>
      <c r="N39" s="54"/>
      <c r="O39" s="402">
        <v>2</v>
      </c>
      <c r="P39" s="5"/>
      <c r="Q39" s="5"/>
      <c r="R39" s="402">
        <v>0.1</v>
      </c>
      <c r="S39" s="5"/>
      <c r="T39" s="21">
        <v>604</v>
      </c>
      <c r="U39" s="5"/>
      <c r="V39" s="230"/>
      <c r="X39" s="613"/>
    </row>
    <row r="40" spans="1:24" s="228" customFormat="1" ht="11.4">
      <c r="A40" s="5" t="s">
        <v>1245</v>
      </c>
      <c r="B40" s="5"/>
      <c r="C40" s="5"/>
      <c r="D40" s="5"/>
      <c r="E40" s="5"/>
      <c r="F40" s="10" t="s">
        <v>1243</v>
      </c>
      <c r="G40" s="5"/>
      <c r="H40" s="23"/>
      <c r="I40" s="56"/>
      <c r="J40" s="402"/>
      <c r="K40" s="5"/>
      <c r="L40" s="5"/>
      <c r="M40" s="21">
        <v>549</v>
      </c>
      <c r="N40" s="54"/>
      <c r="O40" s="402">
        <v>1.9000000000000001</v>
      </c>
      <c r="P40" s="5"/>
      <c r="Q40" s="5"/>
      <c r="R40" s="402">
        <v>0.1</v>
      </c>
      <c r="S40" s="5"/>
      <c r="T40" s="21">
        <v>549</v>
      </c>
      <c r="U40" s="5"/>
      <c r="V40" s="230"/>
      <c r="X40" s="613"/>
    </row>
    <row r="41" spans="1:24" s="228" customFormat="1" ht="11.4">
      <c r="A41" s="5" t="s">
        <v>1246</v>
      </c>
      <c r="B41" s="5"/>
      <c r="C41" s="5"/>
      <c r="D41" s="5"/>
      <c r="E41" s="5"/>
      <c r="F41" s="10" t="s">
        <v>1243</v>
      </c>
      <c r="G41" s="5"/>
      <c r="H41" s="23"/>
      <c r="I41" s="56"/>
      <c r="J41" s="402"/>
      <c r="K41" s="5"/>
      <c r="L41" s="5"/>
      <c r="M41" s="21">
        <v>547</v>
      </c>
      <c r="N41" s="54"/>
      <c r="O41" s="402">
        <v>1.8</v>
      </c>
      <c r="P41" s="5"/>
      <c r="Q41" s="5"/>
      <c r="R41" s="402">
        <v>0.1</v>
      </c>
      <c r="S41" s="5"/>
      <c r="T41" s="21">
        <v>547</v>
      </c>
      <c r="U41" s="5"/>
      <c r="V41" s="230"/>
      <c r="X41" s="613"/>
    </row>
    <row r="42" spans="1:24" s="228" customFormat="1" ht="11.4">
      <c r="A42" s="5" t="s">
        <v>1247</v>
      </c>
      <c r="B42" s="5"/>
      <c r="C42" s="5"/>
      <c r="D42" s="5"/>
      <c r="E42" s="5"/>
      <c r="F42" s="10" t="s">
        <v>1248</v>
      </c>
      <c r="G42" s="5"/>
      <c r="H42" s="23"/>
      <c r="I42" s="56"/>
      <c r="J42" s="402"/>
      <c r="K42" s="5"/>
      <c r="L42" s="5"/>
      <c r="M42" s="21">
        <v>522</v>
      </c>
      <c r="N42" s="54"/>
      <c r="O42" s="402">
        <v>1.8</v>
      </c>
      <c r="P42" s="5"/>
      <c r="Q42" s="5"/>
      <c r="R42" s="402">
        <v>0.1</v>
      </c>
      <c r="S42" s="5"/>
      <c r="T42" s="21">
        <v>522</v>
      </c>
      <c r="U42" s="5"/>
      <c r="V42" s="230"/>
      <c r="X42" s="613"/>
    </row>
    <row r="43" spans="1:24" s="228" customFormat="1" ht="11.4">
      <c r="A43" s="5" t="s">
        <v>1249</v>
      </c>
      <c r="B43" s="5"/>
      <c r="C43" s="5"/>
      <c r="D43" s="5"/>
      <c r="E43" s="5"/>
      <c r="F43" s="10" t="s">
        <v>1250</v>
      </c>
      <c r="G43" s="5"/>
      <c r="H43" s="23"/>
      <c r="I43" s="56"/>
      <c r="J43" s="402"/>
      <c r="K43" s="5"/>
      <c r="L43" s="5"/>
      <c r="M43" s="21">
        <v>486</v>
      </c>
      <c r="N43" s="54"/>
      <c r="O43" s="402">
        <v>1.6</v>
      </c>
      <c r="P43" s="5"/>
      <c r="Q43" s="5"/>
      <c r="R43" s="402">
        <v>0.1</v>
      </c>
      <c r="S43" s="5"/>
      <c r="T43" s="21">
        <v>486</v>
      </c>
      <c r="U43" s="5"/>
      <c r="V43" s="230"/>
      <c r="X43" s="613"/>
    </row>
    <row r="44" spans="1:24" s="228" customFormat="1" ht="11.4">
      <c r="A44" s="5" t="s">
        <v>1251</v>
      </c>
      <c r="B44" s="5"/>
      <c r="C44" s="5"/>
      <c r="D44" s="5"/>
      <c r="E44" s="5"/>
      <c r="F44" s="10" t="s">
        <v>1252</v>
      </c>
      <c r="G44" s="5"/>
      <c r="H44" s="23"/>
      <c r="I44" s="56"/>
      <c r="J44" s="402"/>
      <c r="K44" s="5"/>
      <c r="L44" s="5"/>
      <c r="M44" s="21">
        <v>326</v>
      </c>
      <c r="N44" s="54"/>
      <c r="O44" s="402">
        <v>1.1000000000000001</v>
      </c>
      <c r="P44" s="5"/>
      <c r="Q44" s="5"/>
      <c r="R44" s="402">
        <v>0.1</v>
      </c>
      <c r="S44" s="5"/>
      <c r="T44" s="21">
        <v>326</v>
      </c>
      <c r="U44" s="5"/>
      <c r="V44" s="230"/>
      <c r="X44" s="613"/>
    </row>
    <row r="45" spans="1:24" s="228" customFormat="1" ht="11.4">
      <c r="A45" s="5" t="s">
        <v>1253</v>
      </c>
      <c r="B45" s="5"/>
      <c r="C45" s="5"/>
      <c r="D45" s="5"/>
      <c r="E45" s="5"/>
      <c r="F45" s="10" t="s">
        <v>1243</v>
      </c>
      <c r="G45" s="5"/>
      <c r="H45" s="23"/>
      <c r="I45" s="56"/>
      <c r="J45" s="402"/>
      <c r="K45" s="5"/>
      <c r="L45" s="5"/>
      <c r="M45" s="23">
        <v>335</v>
      </c>
      <c r="N45" s="54"/>
      <c r="O45" s="402">
        <v>1.1000000000000001</v>
      </c>
      <c r="P45" s="5"/>
      <c r="Q45" s="5"/>
      <c r="R45" s="402">
        <v>0.1</v>
      </c>
      <c r="S45" s="5"/>
      <c r="T45" s="21">
        <v>335</v>
      </c>
      <c r="U45" s="5"/>
      <c r="V45" s="230"/>
      <c r="X45" s="613"/>
    </row>
    <row r="46" spans="1:24" s="228" customFormat="1" ht="11.4">
      <c r="A46" s="5" t="s">
        <v>1254</v>
      </c>
      <c r="B46" s="5"/>
      <c r="C46" s="5"/>
      <c r="D46" s="5"/>
      <c r="E46" s="5"/>
      <c r="F46" s="10" t="s">
        <v>1255</v>
      </c>
      <c r="G46" s="5"/>
      <c r="H46" s="23"/>
      <c r="I46" s="56"/>
      <c r="J46" s="402"/>
      <c r="K46" s="5"/>
      <c r="L46" s="5"/>
      <c r="M46" s="23">
        <v>302</v>
      </c>
      <c r="N46" s="54"/>
      <c r="O46" s="402">
        <v>1</v>
      </c>
      <c r="P46" s="5"/>
      <c r="Q46" s="5"/>
      <c r="R46" s="402">
        <v>0.1</v>
      </c>
      <c r="S46" s="5"/>
      <c r="T46" s="21">
        <v>302</v>
      </c>
      <c r="U46" s="5"/>
      <c r="V46" s="230"/>
      <c r="X46" s="613"/>
    </row>
    <row r="47" spans="1:24" s="228" customFormat="1" ht="11.4">
      <c r="A47" s="5" t="s">
        <v>1256</v>
      </c>
      <c r="B47" s="5"/>
      <c r="C47" s="5"/>
      <c r="D47" s="5"/>
      <c r="E47" s="5"/>
      <c r="F47" s="10" t="s">
        <v>1257</v>
      </c>
      <c r="G47" s="5"/>
      <c r="H47" s="23"/>
      <c r="I47" s="56"/>
      <c r="J47" s="402"/>
      <c r="K47" s="5"/>
      <c r="L47" s="5"/>
      <c r="M47" s="23">
        <v>300</v>
      </c>
      <c r="N47" s="56"/>
      <c r="O47" s="402">
        <v>1</v>
      </c>
      <c r="P47" s="11"/>
      <c r="Q47" s="11"/>
      <c r="R47" s="402">
        <v>0.1</v>
      </c>
      <c r="S47" s="5"/>
      <c r="T47" s="21">
        <v>300</v>
      </c>
      <c r="U47" s="5"/>
      <c r="V47" s="230"/>
      <c r="X47" s="613"/>
    </row>
    <row r="48" spans="1:24" s="228" customFormat="1" ht="11.4">
      <c r="A48" s="5" t="s">
        <v>1258</v>
      </c>
      <c r="B48" s="5"/>
      <c r="C48" s="5"/>
      <c r="D48" s="5"/>
      <c r="E48" s="5"/>
      <c r="F48" s="10" t="s">
        <v>1238</v>
      </c>
      <c r="G48" s="5"/>
      <c r="H48" s="23"/>
      <c r="I48" s="56"/>
      <c r="J48" s="402"/>
      <c r="K48" s="5"/>
      <c r="L48" s="5"/>
      <c r="M48" s="23">
        <v>271</v>
      </c>
      <c r="N48" s="56"/>
      <c r="O48" s="402">
        <v>0.9</v>
      </c>
      <c r="P48" s="11"/>
      <c r="Q48" s="11"/>
      <c r="R48" s="402">
        <v>0.1</v>
      </c>
      <c r="S48" s="11"/>
      <c r="T48" s="21">
        <v>271</v>
      </c>
      <c r="U48" s="5"/>
      <c r="V48" s="230"/>
      <c r="X48" s="613"/>
    </row>
    <row r="49" spans="1:24" s="228" customFormat="1" ht="11.4">
      <c r="A49" s="5" t="s">
        <v>1259</v>
      </c>
      <c r="B49" s="5"/>
      <c r="C49" s="5"/>
      <c r="D49" s="5"/>
      <c r="E49" s="5"/>
      <c r="F49" s="10" t="s">
        <v>1260</v>
      </c>
      <c r="G49" s="5"/>
      <c r="H49" s="23"/>
      <c r="I49" s="56"/>
      <c r="J49" s="402"/>
      <c r="K49" s="5"/>
      <c r="L49" s="5"/>
      <c r="M49" s="39">
        <v>261</v>
      </c>
      <c r="N49" s="56"/>
      <c r="O49" s="607">
        <v>0.9</v>
      </c>
      <c r="P49" s="11"/>
      <c r="Q49" s="11"/>
      <c r="R49" s="607">
        <v>0.1</v>
      </c>
      <c r="S49" s="11"/>
      <c r="T49" s="21">
        <v>261</v>
      </c>
      <c r="U49" s="5"/>
      <c r="V49" s="230"/>
      <c r="X49" s="613"/>
    </row>
    <row r="50" spans="1:24" s="228" customFormat="1" ht="11.4">
      <c r="A50" s="5" t="s">
        <v>1261</v>
      </c>
      <c r="B50" s="5"/>
      <c r="C50" s="5"/>
      <c r="D50" s="5"/>
      <c r="E50" s="5"/>
      <c r="F50" s="10"/>
      <c r="G50" s="5"/>
      <c r="H50" s="21">
        <v>15</v>
      </c>
      <c r="I50" s="54"/>
      <c r="J50" s="591">
        <v>1.3</v>
      </c>
      <c r="K50" s="5" t="s">
        <v>738</v>
      </c>
      <c r="L50" s="5"/>
      <c r="M50" s="21">
        <v>10475</v>
      </c>
      <c r="N50" s="54"/>
      <c r="O50" s="591">
        <v>35.200000000000003</v>
      </c>
      <c r="P50" s="5"/>
      <c r="Q50" s="5"/>
      <c r="R50" s="402">
        <v>2.600000000000001</v>
      </c>
      <c r="S50" s="5"/>
      <c r="T50" s="21">
        <v>698.33333333333337</v>
      </c>
      <c r="U50" s="5"/>
      <c r="V50" s="230"/>
      <c r="X50" s="613"/>
    </row>
    <row r="51" spans="1:24" s="228" customFormat="1" ht="11.4">
      <c r="A51" s="5" t="s">
        <v>1226</v>
      </c>
      <c r="B51" s="5"/>
      <c r="C51" s="5"/>
      <c r="D51" s="5"/>
      <c r="E51" s="5"/>
      <c r="F51" s="10"/>
      <c r="G51" s="5"/>
      <c r="H51" s="21">
        <v>24</v>
      </c>
      <c r="I51" s="54"/>
      <c r="J51" s="591">
        <v>2</v>
      </c>
      <c r="K51" s="5"/>
      <c r="L51" s="5"/>
      <c r="M51" s="21">
        <v>3616</v>
      </c>
      <c r="N51" s="54"/>
      <c r="O51" s="591">
        <v>12.2</v>
      </c>
      <c r="P51" s="5"/>
      <c r="Q51" s="5"/>
      <c r="R51" s="402">
        <v>0.9</v>
      </c>
      <c r="S51" s="5"/>
      <c r="T51" s="21">
        <v>150.66666666666666</v>
      </c>
      <c r="U51" s="5"/>
      <c r="V51" s="230"/>
      <c r="X51" s="613"/>
    </row>
    <row r="52" spans="1:24" s="228" customFormat="1" ht="11.4">
      <c r="A52" s="5" t="s">
        <v>1227</v>
      </c>
      <c r="B52" s="5"/>
      <c r="C52" s="5"/>
      <c r="D52" s="5"/>
      <c r="E52" s="5"/>
      <c r="F52" s="10"/>
      <c r="G52" s="5"/>
      <c r="H52" s="21">
        <v>65</v>
      </c>
      <c r="I52" s="54"/>
      <c r="J52" s="591">
        <v>5.6</v>
      </c>
      <c r="K52" s="5"/>
      <c r="L52" s="5"/>
      <c r="M52" s="21">
        <v>4578</v>
      </c>
      <c r="N52" s="54"/>
      <c r="O52" s="591">
        <v>15.4</v>
      </c>
      <c r="P52" s="5"/>
      <c r="Q52" s="5"/>
      <c r="R52" s="402">
        <v>1.2</v>
      </c>
      <c r="S52" s="5"/>
      <c r="T52" s="21">
        <v>70.430769230769229</v>
      </c>
      <c r="U52" s="5"/>
      <c r="V52" s="230"/>
      <c r="X52" s="613"/>
    </row>
    <row r="53" spans="1:24" s="228" customFormat="1" ht="11.4">
      <c r="A53" s="5" t="s">
        <v>1228</v>
      </c>
      <c r="B53" s="5"/>
      <c r="C53" s="5"/>
      <c r="D53" s="5"/>
      <c r="E53" s="5"/>
      <c r="F53" s="10"/>
      <c r="G53" s="5"/>
      <c r="H53" s="21">
        <v>1071</v>
      </c>
      <c r="I53" s="54"/>
      <c r="J53" s="591">
        <v>91.1</v>
      </c>
      <c r="K53" s="5"/>
      <c r="L53" s="5"/>
      <c r="M53" s="21">
        <v>11055</v>
      </c>
      <c r="N53" s="54"/>
      <c r="O53" s="591">
        <v>37.200000000000003</v>
      </c>
      <c r="P53" s="5"/>
      <c r="Q53" s="5"/>
      <c r="R53" s="402">
        <v>2.8</v>
      </c>
      <c r="S53" s="606"/>
      <c r="T53" s="21">
        <v>10.322128851540617</v>
      </c>
      <c r="U53" s="5"/>
      <c r="V53" s="230"/>
      <c r="X53" s="613"/>
    </row>
    <row r="54" spans="1:24" s="228" customFormat="1" ht="12" thickBot="1">
      <c r="A54" s="5" t="s">
        <v>1229</v>
      </c>
      <c r="B54" s="5"/>
      <c r="C54" s="5"/>
      <c r="D54" s="5"/>
      <c r="E54" s="5"/>
      <c r="F54" s="10"/>
      <c r="G54" s="5"/>
      <c r="H54" s="608">
        <v>1175</v>
      </c>
      <c r="I54" s="56"/>
      <c r="J54" s="609">
        <v>100</v>
      </c>
      <c r="K54" s="5" t="s">
        <v>738</v>
      </c>
      <c r="L54" s="606" t="s">
        <v>566</v>
      </c>
      <c r="M54" s="608">
        <v>29724</v>
      </c>
      <c r="N54" s="56"/>
      <c r="O54" s="261">
        <v>100</v>
      </c>
      <c r="P54" s="5" t="s">
        <v>738</v>
      </c>
      <c r="Q54" s="5"/>
      <c r="R54" s="261">
        <v>7.5000000000000009</v>
      </c>
      <c r="S54" s="606"/>
      <c r="T54" s="21">
        <v>25.297021276595746</v>
      </c>
      <c r="U54" s="5"/>
      <c r="V54" s="230"/>
      <c r="X54" s="613"/>
    </row>
    <row r="55" spans="1:24" s="228" customFormat="1" ht="12" thickTop="1">
      <c r="A55" s="21"/>
      <c r="B55" s="5"/>
      <c r="C55" s="5"/>
      <c r="D55" s="5"/>
      <c r="E55" s="5"/>
      <c r="F55" s="5"/>
      <c r="G55" s="5"/>
      <c r="H55" s="54"/>
      <c r="I55" s="54"/>
      <c r="J55" s="5"/>
      <c r="K55" s="5"/>
      <c r="L55" s="5"/>
      <c r="M55" s="54"/>
      <c r="N55" s="54"/>
      <c r="O55" s="5"/>
      <c r="P55" s="5"/>
      <c r="Q55" s="5"/>
      <c r="R55" s="5"/>
      <c r="S55" s="5"/>
      <c r="T55" s="5"/>
      <c r="U55" s="5"/>
    </row>
    <row r="56" spans="1:24" s="228" customFormat="1" ht="11.4">
      <c r="A56" s="21"/>
      <c r="B56" s="5"/>
      <c r="C56" s="5"/>
      <c r="D56" s="5"/>
      <c r="E56" s="5"/>
      <c r="F56" s="5"/>
      <c r="G56" s="5"/>
      <c r="H56" s="5"/>
      <c r="I56" s="5"/>
      <c r="J56" s="5"/>
      <c r="K56" s="5"/>
      <c r="L56" s="5"/>
      <c r="M56" s="5"/>
      <c r="N56" s="5"/>
      <c r="O56" s="5"/>
      <c r="P56" s="5"/>
      <c r="Q56" s="5"/>
      <c r="R56" s="5"/>
      <c r="S56" s="5"/>
      <c r="T56" s="5"/>
      <c r="U56" s="5"/>
    </row>
    <row r="57" spans="1:24" s="228" customFormat="1" ht="11.4">
      <c r="A57" s="236"/>
    </row>
    <row r="58" spans="1:24" s="228" customFormat="1" ht="11.4"/>
    <row r="59" spans="1:24" s="228" customFormat="1" ht="11.4">
      <c r="A59" s="236"/>
    </row>
    <row r="60" spans="1:24" s="228" customFormat="1" ht="11.4"/>
    <row r="61" spans="1:24" s="228" customFormat="1" ht="11.4"/>
    <row r="62" spans="1:24" s="228" customFormat="1" ht="11.4"/>
    <row r="63" spans="1:24" s="228" customFormat="1" ht="11.4"/>
    <row r="64" spans="1:24" s="228" customFormat="1" ht="11.4"/>
    <row r="65" s="228" customFormat="1" ht="11.4"/>
  </sheetData>
  <mergeCells count="6">
    <mergeCell ref="A30:T30"/>
    <mergeCell ref="A1:T1"/>
    <mergeCell ref="A2:T2"/>
    <mergeCell ref="A3:T3"/>
    <mergeCell ref="A5:T5"/>
    <mergeCell ref="A18:T18"/>
  </mergeCells>
  <phoneticPr fontId="0" type="noConversion"/>
  <printOptions horizontalCentered="1"/>
  <pageMargins left="0.25" right="0.25" top="0.5" bottom="0.5" header="0.3" footer="0.3"/>
  <pageSetup scale="80" orientation="landscape"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361"/>
  <sheetViews>
    <sheetView zoomScale="75" zoomScaleNormal="75" workbookViewId="0">
      <selection sqref="A1:AE1"/>
    </sheetView>
  </sheetViews>
  <sheetFormatPr defaultColWidth="9.109375" defaultRowHeight="10.199999999999999"/>
  <cols>
    <col min="1" max="1" width="3.109375" style="2" customWidth="1"/>
    <col min="2" max="2" width="2.44140625" style="2" customWidth="1"/>
    <col min="3" max="3" width="43.6640625" style="2" customWidth="1"/>
    <col min="4" max="4" width="2.44140625" style="2" customWidth="1"/>
    <col min="5" max="5" width="8.5546875" style="2" customWidth="1"/>
    <col min="6" max="7" width="2.44140625" style="2" customWidth="1"/>
    <col min="8" max="8" width="8.44140625" style="2" customWidth="1"/>
    <col min="9" max="10" width="2.44140625" style="2" customWidth="1"/>
    <col min="11" max="11" width="8.33203125" style="2" customWidth="1"/>
    <col min="12" max="13" width="2.44140625" style="2" customWidth="1"/>
    <col min="14" max="14" width="8.5546875" style="2" customWidth="1"/>
    <col min="15" max="16" width="2.44140625" style="2" customWidth="1"/>
    <col min="17" max="17" width="8.5546875" style="2" customWidth="1"/>
    <col min="18" max="19" width="2.44140625" style="2" customWidth="1"/>
    <col min="20" max="20" width="8.44140625" style="2" customWidth="1"/>
    <col min="21" max="22" width="2.44140625" style="2" customWidth="1"/>
    <col min="23" max="23" width="8.33203125" style="2" customWidth="1"/>
    <col min="24" max="25" width="2.44140625" style="2" customWidth="1"/>
    <col min="26" max="26" width="8.44140625" style="68" customWidth="1"/>
    <col min="27" max="28" width="2.44140625" style="2" customWidth="1"/>
    <col min="29" max="29" width="8.44140625" style="2" customWidth="1"/>
    <col min="30" max="30" width="2.44140625" style="2" customWidth="1"/>
    <col min="31" max="31" width="8.44140625" style="2" customWidth="1"/>
    <col min="32" max="16384" width="9.109375" style="2"/>
  </cols>
  <sheetData>
    <row r="1" spans="1:32" ht="14.4">
      <c r="A1" s="934" t="s">
        <v>553</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6"/>
      <c r="AC1" s="936"/>
      <c r="AD1" s="936"/>
      <c r="AE1" s="936"/>
    </row>
    <row r="2" spans="1:32" ht="14.4">
      <c r="A2" s="934" t="s">
        <v>554</v>
      </c>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6"/>
      <c r="AC2" s="936"/>
      <c r="AD2" s="936"/>
      <c r="AE2" s="936"/>
    </row>
    <row r="3" spans="1:32" ht="14.4">
      <c r="A3" s="937" t="s">
        <v>555</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6"/>
      <c r="AC3" s="936"/>
      <c r="AD3" s="936"/>
      <c r="AE3" s="936"/>
    </row>
    <row r="4" spans="1:32">
      <c r="A4" s="3"/>
      <c r="B4" s="4"/>
      <c r="C4" s="4"/>
      <c r="D4" s="4"/>
      <c r="E4" s="4"/>
      <c r="F4" s="4"/>
      <c r="G4" s="4"/>
      <c r="H4" s="4"/>
      <c r="I4" s="4"/>
      <c r="J4" s="4"/>
      <c r="K4" s="4"/>
      <c r="L4" s="4"/>
      <c r="M4" s="4"/>
      <c r="N4" s="4"/>
      <c r="O4" s="4"/>
      <c r="P4" s="4"/>
      <c r="Q4" s="4"/>
      <c r="R4" s="4"/>
      <c r="S4" s="4"/>
      <c r="T4" s="4"/>
      <c r="U4" s="4"/>
      <c r="V4" s="4"/>
      <c r="W4" s="4"/>
      <c r="X4" s="4"/>
      <c r="Y4" s="4"/>
      <c r="Z4" s="4"/>
    </row>
    <row r="5" spans="1:32" s="5" customFormat="1" ht="12.75" customHeight="1">
      <c r="D5" s="938" t="s">
        <v>556</v>
      </c>
      <c r="E5" s="938"/>
      <c r="F5" s="938"/>
      <c r="G5" s="938"/>
      <c r="H5" s="938"/>
      <c r="I5" s="938"/>
      <c r="J5" s="938"/>
      <c r="K5" s="938"/>
      <c r="L5" s="938"/>
      <c r="M5" s="938"/>
      <c r="N5" s="938"/>
      <c r="O5" s="938"/>
      <c r="P5" s="938"/>
      <c r="Q5" s="938"/>
      <c r="R5" s="938"/>
      <c r="S5" s="938"/>
      <c r="T5" s="938"/>
      <c r="U5" s="938"/>
      <c r="V5" s="938"/>
      <c r="W5" s="938"/>
      <c r="X5" s="938"/>
      <c r="Y5" s="938"/>
      <c r="Z5" s="938"/>
      <c r="AA5" s="2"/>
      <c r="AC5" s="938" t="s">
        <v>559</v>
      </c>
      <c r="AD5" s="938"/>
      <c r="AE5" s="938"/>
    </row>
    <row r="6" spans="1:32" s="5" customFormat="1" ht="12" thickBot="1">
      <c r="Z6" s="6"/>
      <c r="AA6" s="2"/>
      <c r="AC6" s="6"/>
      <c r="AE6" s="6"/>
    </row>
    <row r="7" spans="1:32" s="5" customFormat="1" ht="11.4">
      <c r="D7" s="7"/>
      <c r="E7" s="8" t="s">
        <v>560</v>
      </c>
      <c r="F7" s="9"/>
      <c r="G7" s="10"/>
      <c r="H7" s="10" t="s">
        <v>561</v>
      </c>
      <c r="I7" s="10"/>
      <c r="J7" s="6"/>
      <c r="K7" s="6" t="s">
        <v>562</v>
      </c>
      <c r="L7" s="11"/>
      <c r="M7" s="6"/>
      <c r="N7" s="6" t="s">
        <v>563</v>
      </c>
      <c r="O7" s="11"/>
      <c r="P7" s="7"/>
      <c r="Q7" s="8" t="s">
        <v>560</v>
      </c>
      <c r="R7" s="9"/>
      <c r="S7" s="10"/>
      <c r="T7" s="10" t="s">
        <v>561</v>
      </c>
      <c r="U7" s="10"/>
      <c r="V7" s="10"/>
      <c r="W7" s="10" t="s">
        <v>562</v>
      </c>
      <c r="X7" s="10"/>
      <c r="Y7" s="10"/>
      <c r="Z7" s="10" t="s">
        <v>563</v>
      </c>
      <c r="AA7" s="10"/>
      <c r="AB7" s="10"/>
      <c r="AC7" s="10" t="s">
        <v>560</v>
      </c>
      <c r="AD7" s="10"/>
      <c r="AE7" s="10" t="s">
        <v>560</v>
      </c>
      <c r="AF7" s="11"/>
    </row>
    <row r="8" spans="1:32" s="5" customFormat="1" ht="11.4">
      <c r="D8" s="12"/>
      <c r="E8" s="13">
        <v>2011</v>
      </c>
      <c r="F8" s="14"/>
      <c r="H8" s="13">
        <v>2011</v>
      </c>
      <c r="J8" s="15"/>
      <c r="K8" s="13">
        <v>2011</v>
      </c>
      <c r="L8" s="11"/>
      <c r="M8" s="15"/>
      <c r="N8" s="13">
        <v>2011</v>
      </c>
      <c r="O8" s="11"/>
      <c r="P8" s="12"/>
      <c r="Q8" s="13">
        <v>2010</v>
      </c>
      <c r="R8" s="14"/>
      <c r="T8" s="13">
        <v>2010</v>
      </c>
      <c r="W8" s="13">
        <v>2010</v>
      </c>
      <c r="Z8" s="13">
        <v>2010</v>
      </c>
      <c r="AC8" s="13">
        <v>2011</v>
      </c>
      <c r="AE8" s="13">
        <v>2010</v>
      </c>
      <c r="AF8" s="11"/>
    </row>
    <row r="9" spans="1:32" s="16" customFormat="1" ht="11.4">
      <c r="D9" s="17"/>
      <c r="E9" s="18"/>
      <c r="F9" s="19"/>
      <c r="J9" s="18"/>
      <c r="K9" s="18"/>
      <c r="L9" s="18"/>
      <c r="M9" s="18"/>
      <c r="N9" s="18"/>
      <c r="O9" s="18"/>
      <c r="P9" s="17"/>
      <c r="Q9" s="18"/>
      <c r="R9" s="19"/>
      <c r="AF9" s="18"/>
    </row>
    <row r="10" spans="1:32" s="21" customFormat="1" ht="12">
      <c r="A10" s="20" t="s">
        <v>564</v>
      </c>
      <c r="D10" s="22"/>
      <c r="E10" s="23"/>
      <c r="F10" s="24"/>
      <c r="J10" s="23"/>
      <c r="K10" s="23"/>
      <c r="L10" s="23"/>
      <c r="M10" s="23"/>
      <c r="N10" s="23"/>
      <c r="O10" s="23"/>
      <c r="P10" s="22"/>
      <c r="Q10" s="23"/>
      <c r="R10" s="24"/>
      <c r="AF10" s="23"/>
    </row>
    <row r="11" spans="1:32" s="21" customFormat="1" ht="11.4">
      <c r="B11" s="21" t="s">
        <v>565</v>
      </c>
      <c r="D11" s="22" t="s">
        <v>566</v>
      </c>
      <c r="E11" s="25">
        <v>6605</v>
      </c>
      <c r="F11" s="26"/>
      <c r="G11" s="23" t="s">
        <v>566</v>
      </c>
      <c r="H11" s="25">
        <v>6432</v>
      </c>
      <c r="I11" s="23"/>
      <c r="J11" s="23" t="s">
        <v>566</v>
      </c>
      <c r="K11" s="27">
        <v>6457</v>
      </c>
      <c r="L11" s="23"/>
      <c r="M11" s="23" t="s">
        <v>566</v>
      </c>
      <c r="N11" s="27">
        <v>6448</v>
      </c>
      <c r="O11" s="23"/>
      <c r="P11" s="22" t="s">
        <v>566</v>
      </c>
      <c r="Q11" s="25">
        <v>6442</v>
      </c>
      <c r="R11" s="26"/>
      <c r="S11" s="23" t="s">
        <v>566</v>
      </c>
      <c r="T11" s="25">
        <v>6499</v>
      </c>
      <c r="U11" s="23"/>
      <c r="V11" s="23" t="s">
        <v>566</v>
      </c>
      <c r="W11" s="25">
        <v>6513</v>
      </c>
      <c r="X11" s="23"/>
      <c r="Y11" s="23" t="s">
        <v>566</v>
      </c>
      <c r="Z11" s="25">
        <v>6503</v>
      </c>
      <c r="AA11" s="23"/>
      <c r="AB11" s="21" t="s">
        <v>566</v>
      </c>
      <c r="AC11" s="25">
        <v>25942</v>
      </c>
      <c r="AD11" s="21" t="s">
        <v>566</v>
      </c>
      <c r="AE11" s="25">
        <v>25957</v>
      </c>
      <c r="AF11" s="23"/>
    </row>
    <row r="12" spans="1:32" s="21" customFormat="1" ht="11.4">
      <c r="B12" s="21" t="s">
        <v>567</v>
      </c>
      <c r="D12" s="28"/>
      <c r="E12" s="25">
        <v>570</v>
      </c>
      <c r="F12" s="26"/>
      <c r="G12" s="27"/>
      <c r="H12" s="25">
        <v>552</v>
      </c>
      <c r="I12" s="27"/>
      <c r="J12" s="27"/>
      <c r="K12" s="27">
        <v>547</v>
      </c>
      <c r="L12" s="23"/>
      <c r="M12" s="27"/>
      <c r="N12" s="27">
        <v>569</v>
      </c>
      <c r="O12" s="23"/>
      <c r="P12" s="28"/>
      <c r="Q12" s="25">
        <v>531</v>
      </c>
      <c r="R12" s="26"/>
      <c r="S12" s="27"/>
      <c r="T12" s="25">
        <v>548</v>
      </c>
      <c r="U12" s="27"/>
      <c r="V12" s="27"/>
      <c r="W12" s="25">
        <v>545</v>
      </c>
      <c r="X12" s="27"/>
      <c r="Y12" s="27"/>
      <c r="Z12" s="25">
        <v>544</v>
      </c>
      <c r="AA12" s="27"/>
      <c r="AB12" s="25"/>
      <c r="AC12" s="25">
        <v>2238</v>
      </c>
      <c r="AD12" s="25"/>
      <c r="AE12" s="25">
        <v>2168</v>
      </c>
      <c r="AF12" s="23"/>
    </row>
    <row r="13" spans="1:32" s="21" customFormat="1" ht="11.4">
      <c r="B13" s="29" t="s">
        <v>568</v>
      </c>
      <c r="D13" s="28"/>
      <c r="E13" s="25">
        <v>975</v>
      </c>
      <c r="F13" s="26"/>
      <c r="G13" s="27"/>
      <c r="H13" s="25">
        <v>994</v>
      </c>
      <c r="I13" s="27"/>
      <c r="J13" s="27"/>
      <c r="K13" s="27">
        <v>1020</v>
      </c>
      <c r="L13" s="23"/>
      <c r="M13" s="27"/>
      <c r="N13" s="27">
        <v>982</v>
      </c>
      <c r="O13" s="23"/>
      <c r="P13" s="28"/>
      <c r="Q13" s="25">
        <v>998</v>
      </c>
      <c r="R13" s="26"/>
      <c r="S13" s="27"/>
      <c r="T13" s="25">
        <v>1005</v>
      </c>
      <c r="U13" s="27"/>
      <c r="V13" s="27"/>
      <c r="W13" s="25">
        <v>1049</v>
      </c>
      <c r="X13" s="27"/>
      <c r="Y13" s="27"/>
      <c r="Z13" s="25">
        <v>1050</v>
      </c>
      <c r="AA13" s="27"/>
      <c r="AB13" s="25"/>
      <c r="AC13" s="25">
        <v>3971</v>
      </c>
      <c r="AD13" s="25"/>
      <c r="AE13" s="25">
        <v>4102</v>
      </c>
      <c r="AF13" s="23"/>
    </row>
    <row r="14" spans="1:32" s="21" customFormat="1" ht="11.4">
      <c r="B14" s="29" t="s">
        <v>569</v>
      </c>
      <c r="D14" s="22"/>
      <c r="E14" s="27"/>
      <c r="F14" s="24"/>
      <c r="G14" s="23"/>
      <c r="H14" s="27"/>
      <c r="I14" s="23"/>
      <c r="J14" s="23"/>
      <c r="K14" s="27"/>
      <c r="L14" s="23"/>
      <c r="M14" s="23"/>
      <c r="N14" s="27"/>
      <c r="O14" s="23"/>
      <c r="P14" s="22"/>
      <c r="Q14" s="27"/>
      <c r="R14" s="24"/>
      <c r="S14" s="23"/>
      <c r="T14" s="27"/>
      <c r="U14" s="23"/>
      <c r="V14" s="23"/>
      <c r="W14" s="27"/>
      <c r="X14" s="23"/>
      <c r="Y14" s="23"/>
      <c r="Z14" s="27"/>
      <c r="AA14" s="23"/>
      <c r="AB14" s="23"/>
      <c r="AC14" s="27"/>
      <c r="AD14" s="23"/>
      <c r="AE14" s="27"/>
      <c r="AF14" s="23"/>
    </row>
    <row r="15" spans="1:32" s="21" customFormat="1" ht="11.4">
      <c r="B15" s="29"/>
      <c r="C15" s="21" t="s">
        <v>570</v>
      </c>
      <c r="D15" s="22"/>
      <c r="E15" s="27">
        <v>-128</v>
      </c>
      <c r="F15" s="24"/>
      <c r="G15" s="23"/>
      <c r="H15" s="27">
        <v>-197</v>
      </c>
      <c r="I15" s="23"/>
      <c r="J15" s="23"/>
      <c r="K15" s="27">
        <v>-82</v>
      </c>
      <c r="L15" s="23"/>
      <c r="M15" s="23"/>
      <c r="N15" s="27">
        <v>-156</v>
      </c>
      <c r="O15" s="23"/>
      <c r="P15" s="22"/>
      <c r="Q15" s="27">
        <v>-300</v>
      </c>
      <c r="R15" s="24"/>
      <c r="S15" s="23"/>
      <c r="T15" s="27">
        <v>-99</v>
      </c>
      <c r="U15" s="23"/>
      <c r="V15" s="23"/>
      <c r="W15" s="27">
        <v>-288</v>
      </c>
      <c r="X15" s="23"/>
      <c r="Y15" s="23"/>
      <c r="Z15" s="27">
        <v>-250</v>
      </c>
      <c r="AA15" s="23"/>
      <c r="AB15" s="23"/>
      <c r="AC15" s="27">
        <v>-563</v>
      </c>
      <c r="AD15" s="23"/>
      <c r="AE15" s="27">
        <v>-937</v>
      </c>
      <c r="AF15" s="23"/>
    </row>
    <row r="16" spans="1:32" s="21" customFormat="1" ht="11.4">
      <c r="B16" s="29"/>
      <c r="C16" s="21" t="s">
        <v>571</v>
      </c>
      <c r="D16" s="22"/>
      <c r="E16" s="27"/>
      <c r="F16" s="24"/>
      <c r="G16" s="23"/>
      <c r="H16" s="27"/>
      <c r="I16" s="23"/>
      <c r="J16" s="23"/>
      <c r="K16" s="27"/>
      <c r="L16" s="23"/>
      <c r="M16" s="23"/>
      <c r="N16" s="27"/>
      <c r="O16" s="23"/>
      <c r="P16" s="22"/>
      <c r="Q16" s="27"/>
      <c r="R16" s="24"/>
      <c r="S16" s="23"/>
      <c r="T16" s="27"/>
      <c r="U16" s="23"/>
      <c r="V16" s="23"/>
      <c r="W16" s="27"/>
      <c r="X16" s="23"/>
      <c r="Y16" s="23"/>
      <c r="Z16" s="27"/>
      <c r="AA16" s="23"/>
      <c r="AB16" s="23"/>
      <c r="AC16" s="27"/>
      <c r="AD16" s="23"/>
      <c r="AE16" s="27"/>
      <c r="AF16" s="23"/>
    </row>
    <row r="17" spans="1:32" s="21" customFormat="1" ht="11.4">
      <c r="B17" s="29"/>
      <c r="C17" s="21" t="s">
        <v>572</v>
      </c>
      <c r="D17" s="22"/>
      <c r="E17" s="30">
        <v>4</v>
      </c>
      <c r="F17" s="24"/>
      <c r="G17" s="23"/>
      <c r="H17" s="30">
        <v>-6</v>
      </c>
      <c r="I17" s="23"/>
      <c r="J17" s="23"/>
      <c r="K17" s="30">
        <v>-4</v>
      </c>
      <c r="L17" s="23"/>
      <c r="M17" s="23"/>
      <c r="N17" s="30">
        <v>-27</v>
      </c>
      <c r="O17" s="23"/>
      <c r="P17" s="22"/>
      <c r="Q17" s="30">
        <v>27</v>
      </c>
      <c r="R17" s="24"/>
      <c r="S17" s="23"/>
      <c r="T17" s="30">
        <v>-68</v>
      </c>
      <c r="U17" s="23"/>
      <c r="V17" s="23"/>
      <c r="W17" s="30">
        <v>-18</v>
      </c>
      <c r="X17" s="23"/>
      <c r="Y17" s="23"/>
      <c r="Z17" s="30">
        <v>-5</v>
      </c>
      <c r="AA17" s="23"/>
      <c r="AC17" s="30">
        <v>-33</v>
      </c>
      <c r="AE17" s="30">
        <v>-64</v>
      </c>
      <c r="AF17" s="23"/>
    </row>
    <row r="18" spans="1:32" s="21" customFormat="1" ht="11.4">
      <c r="B18" s="29"/>
      <c r="C18" s="21" t="s">
        <v>573</v>
      </c>
      <c r="D18" s="22"/>
      <c r="E18" s="27"/>
      <c r="F18" s="24"/>
      <c r="G18" s="23"/>
      <c r="H18" s="27"/>
      <c r="I18" s="23"/>
      <c r="J18" s="23"/>
      <c r="K18" s="27"/>
      <c r="L18" s="23"/>
      <c r="M18" s="23"/>
      <c r="N18" s="27"/>
      <c r="O18" s="23"/>
      <c r="P18" s="22"/>
      <c r="Q18" s="27"/>
      <c r="R18" s="24"/>
      <c r="S18" s="23"/>
      <c r="T18" s="27"/>
      <c r="U18" s="23"/>
      <c r="V18" s="23"/>
      <c r="W18" s="27"/>
      <c r="X18" s="23"/>
      <c r="Y18" s="23"/>
      <c r="Z18" s="27"/>
      <c r="AA18" s="23"/>
      <c r="AC18" s="27"/>
      <c r="AE18" s="27"/>
      <c r="AF18" s="23"/>
    </row>
    <row r="19" spans="1:32" s="21" customFormat="1" ht="11.4">
      <c r="B19" s="29"/>
      <c r="C19" s="21" t="s">
        <v>574</v>
      </c>
      <c r="D19" s="22"/>
      <c r="E19" s="27">
        <v>-124</v>
      </c>
      <c r="F19" s="24"/>
      <c r="G19" s="23"/>
      <c r="H19" s="27">
        <v>-203</v>
      </c>
      <c r="I19" s="23"/>
      <c r="J19" s="23"/>
      <c r="K19" s="27">
        <v>-86</v>
      </c>
      <c r="L19" s="23"/>
      <c r="M19" s="23"/>
      <c r="N19" s="27">
        <v>-183</v>
      </c>
      <c r="O19" s="23"/>
      <c r="P19" s="22"/>
      <c r="Q19" s="27">
        <v>-273</v>
      </c>
      <c r="R19" s="24"/>
      <c r="S19" s="23"/>
      <c r="T19" s="27">
        <v>-167</v>
      </c>
      <c r="U19" s="23"/>
      <c r="V19" s="23"/>
      <c r="W19" s="27">
        <v>-306</v>
      </c>
      <c r="X19" s="23"/>
      <c r="Y19" s="23"/>
      <c r="Z19" s="27">
        <v>-255</v>
      </c>
      <c r="AA19" s="23"/>
      <c r="AB19" s="23"/>
      <c r="AC19" s="27">
        <v>-596</v>
      </c>
      <c r="AD19" s="23"/>
      <c r="AE19" s="27">
        <v>-1001</v>
      </c>
      <c r="AF19" s="23"/>
    </row>
    <row r="20" spans="1:32" s="21" customFormat="1" ht="11.4">
      <c r="B20" s="29"/>
      <c r="C20" s="21" t="s">
        <v>575</v>
      </c>
      <c r="D20" s="22"/>
      <c r="E20" s="30">
        <v>210</v>
      </c>
      <c r="F20" s="24"/>
      <c r="G20" s="23"/>
      <c r="H20" s="30">
        <v>467</v>
      </c>
      <c r="I20" s="23"/>
      <c r="J20" s="23"/>
      <c r="K20" s="30">
        <v>143</v>
      </c>
      <c r="L20" s="23"/>
      <c r="M20" s="23"/>
      <c r="N20" s="30">
        <v>279</v>
      </c>
      <c r="O20" s="23"/>
      <c r="P20" s="22"/>
      <c r="Q20" s="30">
        <v>389</v>
      </c>
      <c r="R20" s="24"/>
      <c r="S20" s="23"/>
      <c r="T20" s="30">
        <v>23</v>
      </c>
      <c r="U20" s="23"/>
      <c r="V20" s="23"/>
      <c r="W20" s="30">
        <v>-145</v>
      </c>
      <c r="X20" s="23"/>
      <c r="Y20" s="23"/>
      <c r="Z20" s="30">
        <v>-93</v>
      </c>
      <c r="AA20" s="23"/>
      <c r="AC20" s="30">
        <v>1099</v>
      </c>
      <c r="AE20" s="30">
        <v>174</v>
      </c>
      <c r="AF20" s="23"/>
    </row>
    <row r="21" spans="1:32" s="21" customFormat="1" ht="11.4">
      <c r="B21" s="29"/>
      <c r="C21" s="21" t="s">
        <v>576</v>
      </c>
      <c r="D21" s="22"/>
      <c r="E21" s="27">
        <v>86</v>
      </c>
      <c r="F21" s="24"/>
      <c r="G21" s="23"/>
      <c r="H21" s="27">
        <v>264</v>
      </c>
      <c r="I21" s="23"/>
      <c r="J21" s="23"/>
      <c r="K21" s="27">
        <v>57</v>
      </c>
      <c r="L21" s="23"/>
      <c r="M21" s="23"/>
      <c r="N21" s="27">
        <v>96</v>
      </c>
      <c r="O21" s="23"/>
      <c r="P21" s="22"/>
      <c r="Q21" s="27">
        <v>116</v>
      </c>
      <c r="R21" s="24"/>
      <c r="S21" s="23"/>
      <c r="T21" s="27">
        <v>-144</v>
      </c>
      <c r="U21" s="23"/>
      <c r="V21" s="23"/>
      <c r="W21" s="27">
        <v>-451</v>
      </c>
      <c r="X21" s="23"/>
      <c r="Y21" s="23"/>
      <c r="Z21" s="27">
        <v>-348</v>
      </c>
      <c r="AA21" s="23"/>
      <c r="AC21" s="27">
        <v>503</v>
      </c>
      <c r="AE21" s="27">
        <v>-827</v>
      </c>
      <c r="AF21" s="23"/>
    </row>
    <row r="22" spans="1:32" s="21" customFormat="1" ht="16.5" customHeight="1">
      <c r="C22" s="21" t="s">
        <v>577</v>
      </c>
      <c r="D22" s="22"/>
      <c r="E22" s="31">
        <v>8236</v>
      </c>
      <c r="F22" s="24"/>
      <c r="G22" s="23"/>
      <c r="H22" s="31">
        <v>8242</v>
      </c>
      <c r="I22" s="23"/>
      <c r="J22" s="23"/>
      <c r="K22" s="31">
        <v>8081</v>
      </c>
      <c r="L22" s="23"/>
      <c r="M22" s="23"/>
      <c r="N22" s="31">
        <v>8095</v>
      </c>
      <c r="O22" s="23"/>
      <c r="P22" s="22"/>
      <c r="Q22" s="31">
        <v>8087</v>
      </c>
      <c r="R22" s="24"/>
      <c r="S22" s="23"/>
      <c r="T22" s="31">
        <v>7908</v>
      </c>
      <c r="U22" s="23"/>
      <c r="V22" s="23"/>
      <c r="W22" s="31">
        <v>7656</v>
      </c>
      <c r="X22" s="23"/>
      <c r="Y22" s="23"/>
      <c r="Z22" s="31">
        <v>7749</v>
      </c>
      <c r="AA22" s="23"/>
      <c r="AC22" s="31">
        <v>32654</v>
      </c>
      <c r="AE22" s="31">
        <v>31400</v>
      </c>
      <c r="AF22" s="23"/>
    </row>
    <row r="23" spans="1:32" s="21" customFormat="1" ht="11.4">
      <c r="B23" s="2"/>
      <c r="C23" s="2"/>
      <c r="D23" s="22"/>
      <c r="E23" s="32"/>
      <c r="F23" s="33"/>
      <c r="G23" s="23"/>
      <c r="H23" s="32"/>
      <c r="I23" s="23"/>
      <c r="J23" s="23"/>
      <c r="K23" s="34"/>
      <c r="L23" s="35"/>
      <c r="M23" s="23"/>
      <c r="N23" s="34"/>
      <c r="O23" s="35"/>
      <c r="P23" s="22"/>
      <c r="Q23" s="32"/>
      <c r="R23" s="33"/>
      <c r="S23" s="23"/>
      <c r="T23" s="32"/>
      <c r="U23" s="23"/>
      <c r="V23" s="23"/>
      <c r="W23" s="32"/>
      <c r="X23" s="23"/>
      <c r="Y23" s="23"/>
      <c r="Z23" s="32"/>
      <c r="AA23" s="23"/>
      <c r="AC23" s="32"/>
      <c r="AE23" s="32"/>
      <c r="AF23" s="23"/>
    </row>
    <row r="24" spans="1:32" s="21" customFormat="1" ht="12">
      <c r="A24" s="20" t="s">
        <v>578</v>
      </c>
      <c r="D24" s="22"/>
      <c r="E24" s="32"/>
      <c r="F24" s="33"/>
      <c r="G24" s="23"/>
      <c r="H24" s="32"/>
      <c r="I24" s="23"/>
      <c r="J24" s="23"/>
      <c r="K24" s="34"/>
      <c r="L24" s="23"/>
      <c r="M24" s="23"/>
      <c r="N24" s="34"/>
      <c r="O24" s="23"/>
      <c r="P24" s="22"/>
      <c r="Q24" s="32"/>
      <c r="R24" s="33"/>
      <c r="S24" s="23"/>
      <c r="T24" s="32"/>
      <c r="U24" s="23"/>
      <c r="V24" s="23"/>
      <c r="W24" s="32"/>
      <c r="X24" s="23"/>
      <c r="Y24" s="23"/>
      <c r="Z24" s="32"/>
      <c r="AA24" s="23"/>
      <c r="AC24" s="32"/>
      <c r="AE24" s="32"/>
      <c r="AF24" s="23"/>
    </row>
    <row r="25" spans="1:32" s="21" customFormat="1" ht="11.4">
      <c r="B25" s="21" t="s">
        <v>579</v>
      </c>
      <c r="D25" s="22"/>
      <c r="E25" s="32"/>
      <c r="F25" s="33"/>
      <c r="G25" s="23"/>
      <c r="H25" s="32"/>
      <c r="I25" s="23"/>
      <c r="J25" s="23"/>
      <c r="K25" s="34"/>
      <c r="L25" s="23"/>
      <c r="M25" s="23"/>
      <c r="N25" s="34"/>
      <c r="O25" s="23"/>
      <c r="P25" s="22"/>
      <c r="Q25" s="32"/>
      <c r="R25" s="33"/>
      <c r="S25" s="23"/>
      <c r="T25" s="32"/>
      <c r="U25" s="23"/>
      <c r="V25" s="23"/>
      <c r="W25" s="32"/>
      <c r="X25" s="23"/>
      <c r="Y25" s="23"/>
      <c r="Z25" s="32"/>
      <c r="AA25" s="23"/>
      <c r="AC25" s="32"/>
      <c r="AE25" s="32"/>
      <c r="AF25" s="23"/>
    </row>
    <row r="26" spans="1:32" s="21" customFormat="1" ht="11.4">
      <c r="B26" s="5"/>
      <c r="C26" s="21" t="s">
        <v>580</v>
      </c>
      <c r="D26" s="22"/>
      <c r="E26" s="21">
        <v>4198</v>
      </c>
      <c r="F26" s="24"/>
      <c r="G26" s="23"/>
      <c r="H26" s="21">
        <v>5132</v>
      </c>
      <c r="I26" s="23"/>
      <c r="J26" s="23"/>
      <c r="K26" s="27">
        <v>6355</v>
      </c>
      <c r="L26" s="23"/>
      <c r="M26" s="23"/>
      <c r="N26" s="27">
        <v>4476</v>
      </c>
      <c r="O26" s="23"/>
      <c r="P26" s="22"/>
      <c r="Q26" s="21">
        <v>4842</v>
      </c>
      <c r="R26" s="24"/>
      <c r="S26" s="23"/>
      <c r="T26" s="21">
        <v>4603</v>
      </c>
      <c r="U26" s="23"/>
      <c r="V26" s="23"/>
      <c r="W26" s="21">
        <v>4714</v>
      </c>
      <c r="X26" s="23"/>
      <c r="Y26" s="23"/>
      <c r="Z26" s="21">
        <v>4792</v>
      </c>
      <c r="AA26" s="23"/>
      <c r="AC26" s="21">
        <v>20161</v>
      </c>
      <c r="AE26" s="21">
        <v>18951</v>
      </c>
      <c r="AF26" s="23"/>
    </row>
    <row r="27" spans="1:32" s="21" customFormat="1" ht="11.4">
      <c r="B27" s="21" t="s">
        <v>581</v>
      </c>
      <c r="D27" s="22"/>
      <c r="E27" s="21">
        <v>430</v>
      </c>
      <c r="F27" s="24"/>
      <c r="G27" s="23"/>
      <c r="H27" s="21">
        <v>455</v>
      </c>
      <c r="I27" s="23"/>
      <c r="J27" s="23"/>
      <c r="K27" s="27">
        <v>422</v>
      </c>
      <c r="L27" s="23"/>
      <c r="M27" s="23"/>
      <c r="N27" s="27">
        <v>454</v>
      </c>
      <c r="O27" s="23"/>
      <c r="P27" s="22"/>
      <c r="Q27" s="21">
        <v>443</v>
      </c>
      <c r="R27" s="24"/>
      <c r="S27" s="23"/>
      <c r="T27" s="21">
        <v>445</v>
      </c>
      <c r="U27" s="23"/>
      <c r="V27" s="23"/>
      <c r="W27" s="21">
        <v>485</v>
      </c>
      <c r="X27" s="23"/>
      <c r="Y27" s="23"/>
      <c r="Z27" s="21">
        <v>442</v>
      </c>
      <c r="AA27" s="23"/>
      <c r="AC27" s="21">
        <v>1761</v>
      </c>
      <c r="AE27" s="21">
        <v>1815</v>
      </c>
      <c r="AF27" s="23"/>
    </row>
    <row r="28" spans="1:32" s="21" customFormat="1" ht="11.4">
      <c r="B28" s="21" t="s">
        <v>582</v>
      </c>
      <c r="D28" s="22"/>
      <c r="E28" s="21">
        <v>405</v>
      </c>
      <c r="F28" s="24"/>
      <c r="G28" s="23"/>
      <c r="H28" s="21">
        <v>405</v>
      </c>
      <c r="I28" s="23"/>
      <c r="J28" s="23"/>
      <c r="K28" s="27">
        <v>417</v>
      </c>
      <c r="L28" s="23"/>
      <c r="M28" s="23"/>
      <c r="N28" s="27">
        <v>418</v>
      </c>
      <c r="O28" s="23"/>
      <c r="P28" s="22"/>
      <c r="Q28" s="21">
        <v>449</v>
      </c>
      <c r="R28" s="24"/>
      <c r="S28" s="23"/>
      <c r="T28" s="21">
        <v>445</v>
      </c>
      <c r="U28" s="23"/>
      <c r="V28" s="23"/>
      <c r="W28" s="21">
        <v>450</v>
      </c>
      <c r="X28" s="23"/>
      <c r="Y28" s="23"/>
      <c r="Z28" s="21">
        <v>463</v>
      </c>
      <c r="AA28" s="23"/>
      <c r="AC28" s="21">
        <v>1645</v>
      </c>
      <c r="AE28" s="21">
        <v>1807</v>
      </c>
      <c r="AF28" s="23"/>
    </row>
    <row r="29" spans="1:32" s="21" customFormat="1" ht="11.4">
      <c r="B29" s="21" t="s">
        <v>583</v>
      </c>
      <c r="D29" s="36"/>
      <c r="F29" s="37"/>
      <c r="G29" s="11"/>
      <c r="I29" s="11"/>
      <c r="J29" s="11"/>
      <c r="K29" s="27"/>
      <c r="L29" s="23"/>
      <c r="M29" s="11"/>
      <c r="N29" s="27"/>
      <c r="O29" s="23"/>
      <c r="P29" s="36"/>
      <c r="R29" s="37"/>
      <c r="S29" s="11"/>
      <c r="U29" s="11"/>
      <c r="V29" s="11"/>
      <c r="X29" s="11"/>
      <c r="Y29" s="11"/>
      <c r="AA29" s="11"/>
      <c r="AB29" s="5"/>
      <c r="AD29" s="5"/>
      <c r="AF29" s="23"/>
    </row>
    <row r="30" spans="1:32" s="21" customFormat="1" ht="11.4">
      <c r="C30" s="21" t="s">
        <v>584</v>
      </c>
      <c r="D30" s="22"/>
      <c r="E30" s="21">
        <v>1042</v>
      </c>
      <c r="F30" s="24"/>
      <c r="G30" s="23"/>
      <c r="H30" s="21">
        <v>1122</v>
      </c>
      <c r="I30" s="23"/>
      <c r="J30" s="23"/>
      <c r="K30" s="27">
        <v>1018</v>
      </c>
      <c r="L30" s="23"/>
      <c r="M30" s="23"/>
      <c r="N30" s="27">
        <v>1051</v>
      </c>
      <c r="O30" s="23"/>
      <c r="P30" s="22"/>
      <c r="Q30" s="21">
        <v>1065</v>
      </c>
      <c r="R30" s="24"/>
      <c r="S30" s="23"/>
      <c r="T30" s="21">
        <v>1006</v>
      </c>
      <c r="U30" s="23"/>
      <c r="V30" s="23"/>
      <c r="W30" s="21">
        <v>949</v>
      </c>
      <c r="X30" s="23"/>
      <c r="Y30" s="23"/>
      <c r="Z30" s="21">
        <v>1014</v>
      </c>
      <c r="AA30" s="23"/>
      <c r="AC30" s="21">
        <v>4233</v>
      </c>
      <c r="AE30" s="21">
        <v>4034</v>
      </c>
      <c r="AF30" s="23"/>
    </row>
    <row r="31" spans="1:32" s="21" customFormat="1" ht="11.4">
      <c r="B31" s="21" t="s">
        <v>585</v>
      </c>
      <c r="D31" s="22"/>
      <c r="E31" s="21">
        <v>1003</v>
      </c>
      <c r="F31" s="24"/>
      <c r="G31" s="23"/>
      <c r="H31" s="21">
        <v>825</v>
      </c>
      <c r="I31" s="23"/>
      <c r="J31" s="23"/>
      <c r="K31" s="27">
        <v>802</v>
      </c>
      <c r="L31" s="23"/>
      <c r="M31" s="23"/>
      <c r="N31" s="27">
        <v>838</v>
      </c>
      <c r="O31" s="23"/>
      <c r="P31" s="22"/>
      <c r="Q31" s="21">
        <v>835</v>
      </c>
      <c r="R31" s="24"/>
      <c r="S31" s="23"/>
      <c r="T31" s="21">
        <v>828</v>
      </c>
      <c r="U31" s="23"/>
      <c r="V31" s="23"/>
      <c r="W31" s="21">
        <v>789</v>
      </c>
      <c r="X31" s="23"/>
      <c r="Y31" s="23"/>
      <c r="Z31" s="21">
        <v>829</v>
      </c>
      <c r="AA31" s="23"/>
      <c r="AC31" s="21">
        <v>3468</v>
      </c>
      <c r="AE31" s="21">
        <v>3281</v>
      </c>
      <c r="AF31" s="23"/>
    </row>
    <row r="32" spans="1:32" s="21" customFormat="1" ht="11.4">
      <c r="B32" s="38" t="s">
        <v>586</v>
      </c>
      <c r="D32" s="22"/>
      <c r="E32" s="21">
        <v>16</v>
      </c>
      <c r="F32" s="24"/>
      <c r="G32" s="23"/>
      <c r="H32" s="21">
        <v>8</v>
      </c>
      <c r="I32" s="23"/>
      <c r="J32" s="23"/>
      <c r="K32" s="27">
        <v>11</v>
      </c>
      <c r="L32" s="23"/>
      <c r="M32" s="23"/>
      <c r="N32" s="27">
        <v>9</v>
      </c>
      <c r="O32" s="23"/>
      <c r="P32" s="22"/>
      <c r="Q32" s="21">
        <v>-3</v>
      </c>
      <c r="R32" s="24"/>
      <c r="S32" s="23"/>
      <c r="T32" s="21">
        <v>9</v>
      </c>
      <c r="U32" s="23"/>
      <c r="V32" s="23"/>
      <c r="W32" s="21">
        <v>13</v>
      </c>
      <c r="X32" s="23"/>
      <c r="Y32" s="23"/>
      <c r="Z32" s="21">
        <v>11</v>
      </c>
      <c r="AA32" s="23"/>
      <c r="AC32" s="21">
        <v>44</v>
      </c>
      <c r="AE32" s="21">
        <v>30</v>
      </c>
      <c r="AF32" s="23"/>
    </row>
    <row r="33" spans="1:32" s="21" customFormat="1" ht="11.4">
      <c r="B33" s="21" t="s">
        <v>587</v>
      </c>
      <c r="D33" s="22"/>
      <c r="E33" s="39">
        <v>92</v>
      </c>
      <c r="F33" s="24"/>
      <c r="G33" s="23"/>
      <c r="H33" s="39">
        <v>92</v>
      </c>
      <c r="I33" s="23"/>
      <c r="J33" s="23"/>
      <c r="K33" s="27">
        <v>91</v>
      </c>
      <c r="L33" s="23"/>
      <c r="M33" s="23"/>
      <c r="N33" s="27">
        <v>92</v>
      </c>
      <c r="O33" s="23"/>
      <c r="P33" s="22"/>
      <c r="Q33" s="39">
        <v>92</v>
      </c>
      <c r="R33" s="24"/>
      <c r="S33" s="23"/>
      <c r="T33" s="39">
        <v>91</v>
      </c>
      <c r="U33" s="23"/>
      <c r="V33" s="23"/>
      <c r="W33" s="39">
        <v>92</v>
      </c>
      <c r="X33" s="23"/>
      <c r="Y33" s="23"/>
      <c r="Z33" s="39">
        <v>92</v>
      </c>
      <c r="AA33" s="23"/>
      <c r="AC33" s="39">
        <v>367</v>
      </c>
      <c r="AE33" s="39">
        <v>367</v>
      </c>
      <c r="AF33" s="23"/>
    </row>
    <row r="34" spans="1:32" s="21" customFormat="1" ht="11.4">
      <c r="C34" s="21" t="s">
        <v>588</v>
      </c>
      <c r="D34" s="22"/>
      <c r="E34" s="39">
        <v>7186</v>
      </c>
      <c r="F34" s="24"/>
      <c r="G34" s="23"/>
      <c r="H34" s="39">
        <v>8039</v>
      </c>
      <c r="I34" s="23"/>
      <c r="J34" s="23"/>
      <c r="K34" s="40">
        <v>9116</v>
      </c>
      <c r="L34" s="23"/>
      <c r="M34" s="23"/>
      <c r="N34" s="40">
        <v>7338</v>
      </c>
      <c r="O34" s="23"/>
      <c r="P34" s="22"/>
      <c r="Q34" s="39">
        <v>7723</v>
      </c>
      <c r="R34" s="24"/>
      <c r="S34" s="23"/>
      <c r="T34" s="39">
        <v>7427</v>
      </c>
      <c r="U34" s="23"/>
      <c r="V34" s="23"/>
      <c r="W34" s="39">
        <v>7492</v>
      </c>
      <c r="X34" s="23"/>
      <c r="Y34" s="23"/>
      <c r="Z34" s="39">
        <v>7643</v>
      </c>
      <c r="AA34" s="23"/>
      <c r="AC34" s="39">
        <v>31679</v>
      </c>
      <c r="AE34" s="39">
        <v>30285</v>
      </c>
      <c r="AF34" s="23"/>
    </row>
    <row r="35" spans="1:32" s="21" customFormat="1" ht="11.4">
      <c r="D35" s="22"/>
      <c r="E35" s="23"/>
      <c r="F35" s="24"/>
      <c r="G35" s="23"/>
      <c r="H35" s="23"/>
      <c r="I35" s="23"/>
      <c r="J35" s="23"/>
      <c r="K35" s="23"/>
      <c r="L35" s="23"/>
      <c r="M35" s="23"/>
      <c r="N35" s="23"/>
      <c r="O35" s="23"/>
      <c r="P35" s="22"/>
      <c r="Q35" s="23"/>
      <c r="R35" s="24"/>
      <c r="S35" s="23"/>
      <c r="T35" s="23"/>
      <c r="U35" s="23"/>
      <c r="V35" s="23"/>
      <c r="W35" s="23"/>
      <c r="X35" s="23"/>
      <c r="Y35" s="23"/>
      <c r="Z35" s="23"/>
      <c r="AA35" s="23"/>
      <c r="AC35" s="23"/>
      <c r="AE35" s="23"/>
      <c r="AF35" s="23"/>
    </row>
    <row r="36" spans="1:32" s="21" customFormat="1" ht="11.4">
      <c r="A36" s="21" t="s">
        <v>589</v>
      </c>
      <c r="D36" s="22"/>
      <c r="E36" s="39">
        <v>2</v>
      </c>
      <c r="F36" s="24"/>
      <c r="G36" s="23"/>
      <c r="H36" s="39">
        <v>0</v>
      </c>
      <c r="I36" s="23"/>
      <c r="J36" s="23"/>
      <c r="K36" s="30">
        <v>6</v>
      </c>
      <c r="L36" s="23"/>
      <c r="M36" s="23"/>
      <c r="N36" s="30">
        <v>-23</v>
      </c>
      <c r="O36" s="23"/>
      <c r="P36" s="22"/>
      <c r="Q36" s="39">
        <v>-1</v>
      </c>
      <c r="R36" s="24"/>
      <c r="S36" s="23"/>
      <c r="T36" s="39">
        <v>9</v>
      </c>
      <c r="U36" s="23"/>
      <c r="V36" s="23"/>
      <c r="W36" s="39">
        <v>2</v>
      </c>
      <c r="X36" s="23"/>
      <c r="Y36" s="23"/>
      <c r="Z36" s="39">
        <v>1</v>
      </c>
      <c r="AA36" s="23"/>
      <c r="AC36" s="39">
        <v>-15</v>
      </c>
      <c r="AE36" s="39">
        <v>11</v>
      </c>
      <c r="AF36" s="23"/>
    </row>
    <row r="37" spans="1:32" s="21" customFormat="1" ht="12.75" customHeight="1">
      <c r="D37" s="22"/>
      <c r="F37" s="24"/>
      <c r="G37" s="23"/>
      <c r="I37" s="23"/>
      <c r="J37" s="23"/>
      <c r="K37" s="23"/>
      <c r="L37" s="23"/>
      <c r="M37" s="23"/>
      <c r="N37" s="23"/>
      <c r="O37" s="23"/>
      <c r="P37" s="22"/>
      <c r="R37" s="24"/>
      <c r="S37" s="23"/>
      <c r="U37" s="23"/>
      <c r="V37" s="23"/>
      <c r="X37" s="23"/>
      <c r="Y37" s="23"/>
      <c r="AA37" s="23"/>
      <c r="AF37" s="23"/>
    </row>
    <row r="38" spans="1:32" s="21" customFormat="1" ht="12.75" customHeight="1">
      <c r="A38" s="41" t="s">
        <v>590</v>
      </c>
      <c r="D38" s="22"/>
      <c r="F38" s="24"/>
      <c r="G38" s="23"/>
      <c r="I38" s="23"/>
      <c r="J38" s="23"/>
      <c r="K38" s="23"/>
      <c r="L38" s="23"/>
      <c r="M38" s="23"/>
      <c r="N38" s="23"/>
      <c r="O38" s="23"/>
      <c r="P38" s="22"/>
      <c r="R38" s="24"/>
      <c r="S38" s="23"/>
      <c r="U38" s="23"/>
      <c r="V38" s="23"/>
      <c r="X38" s="23"/>
      <c r="Y38" s="23"/>
      <c r="AA38" s="23"/>
      <c r="AF38" s="23"/>
    </row>
    <row r="39" spans="1:32" s="21" customFormat="1" ht="12">
      <c r="A39" s="42"/>
      <c r="B39" s="41" t="s">
        <v>591</v>
      </c>
      <c r="D39" s="22"/>
      <c r="E39" s="23">
        <v>1052</v>
      </c>
      <c r="F39" s="24"/>
      <c r="G39" s="23"/>
      <c r="H39" s="23">
        <v>203</v>
      </c>
      <c r="I39" s="23"/>
      <c r="J39" s="23"/>
      <c r="K39" s="27">
        <v>-1029</v>
      </c>
      <c r="L39" s="23"/>
      <c r="M39" s="23"/>
      <c r="N39" s="27">
        <v>734</v>
      </c>
      <c r="O39" s="23"/>
      <c r="P39" s="22"/>
      <c r="Q39" s="23">
        <v>363</v>
      </c>
      <c r="R39" s="24"/>
      <c r="S39" s="23"/>
      <c r="T39" s="23">
        <v>490</v>
      </c>
      <c r="U39" s="23"/>
      <c r="V39" s="23"/>
      <c r="W39" s="23">
        <v>166</v>
      </c>
      <c r="X39" s="23"/>
      <c r="Y39" s="23"/>
      <c r="Z39" s="23">
        <v>107</v>
      </c>
      <c r="AA39" s="23"/>
      <c r="AC39" s="23">
        <v>960</v>
      </c>
      <c r="AE39" s="23">
        <v>1126</v>
      </c>
      <c r="AF39" s="23"/>
    </row>
    <row r="40" spans="1:32" s="21" customFormat="1" ht="12">
      <c r="B40" s="41"/>
      <c r="D40" s="43"/>
      <c r="F40" s="24"/>
      <c r="G40" s="11"/>
      <c r="I40" s="11"/>
      <c r="J40" s="11"/>
      <c r="K40" s="23"/>
      <c r="L40" s="23"/>
      <c r="M40" s="11"/>
      <c r="N40" s="23"/>
      <c r="O40" s="23"/>
      <c r="P40" s="43"/>
      <c r="R40" s="24"/>
      <c r="S40" s="11"/>
      <c r="U40" s="11"/>
      <c r="V40" s="11"/>
      <c r="X40" s="11"/>
      <c r="Y40" s="11"/>
      <c r="AA40" s="11"/>
      <c r="AB40" s="5"/>
      <c r="AD40" s="5"/>
      <c r="AF40" s="23"/>
    </row>
    <row r="41" spans="1:32" s="21" customFormat="1" ht="12">
      <c r="A41" s="20" t="s">
        <v>592</v>
      </c>
      <c r="D41" s="22"/>
      <c r="E41" s="39">
        <v>328</v>
      </c>
      <c r="F41" s="24"/>
      <c r="G41" s="23"/>
      <c r="H41" s="39">
        <v>38</v>
      </c>
      <c r="I41" s="23"/>
      <c r="J41" s="23"/>
      <c r="K41" s="30">
        <v>-409</v>
      </c>
      <c r="L41" s="23"/>
      <c r="M41" s="23"/>
      <c r="N41" s="30">
        <v>215</v>
      </c>
      <c r="O41" s="23"/>
      <c r="P41" s="22"/>
      <c r="Q41" s="39">
        <v>67</v>
      </c>
      <c r="R41" s="24"/>
      <c r="S41" s="23"/>
      <c r="T41" s="39">
        <v>123</v>
      </c>
      <c r="U41" s="23"/>
      <c r="V41" s="23"/>
      <c r="W41" s="39">
        <v>21</v>
      </c>
      <c r="X41" s="23"/>
      <c r="Y41" s="23"/>
      <c r="Z41" s="39">
        <v>-13</v>
      </c>
      <c r="AA41" s="23"/>
      <c r="AB41" s="23"/>
      <c r="AC41" s="39">
        <v>172</v>
      </c>
      <c r="AD41" s="23"/>
      <c r="AE41" s="39">
        <v>198</v>
      </c>
      <c r="AF41" s="23"/>
    </row>
    <row r="42" spans="1:32" s="21" customFormat="1" ht="11.4">
      <c r="D42" s="22"/>
      <c r="E42" s="23"/>
      <c r="F42" s="24"/>
      <c r="G42" s="23"/>
      <c r="H42" s="23"/>
      <c r="I42" s="23"/>
      <c r="J42" s="23"/>
      <c r="K42" s="23"/>
      <c r="L42" s="23"/>
      <c r="M42" s="23"/>
      <c r="N42" s="23"/>
      <c r="O42" s="23"/>
      <c r="P42" s="22"/>
      <c r="Q42" s="23"/>
      <c r="R42" s="24"/>
      <c r="S42" s="23"/>
      <c r="T42" s="23"/>
      <c r="U42" s="23"/>
      <c r="V42" s="23"/>
      <c r="W42" s="23"/>
      <c r="X42" s="23"/>
      <c r="Y42" s="23"/>
      <c r="Z42" s="23"/>
      <c r="AA42" s="23"/>
      <c r="AC42" s="23"/>
      <c r="AE42" s="23"/>
      <c r="AF42" s="23"/>
    </row>
    <row r="43" spans="1:32" s="21" customFormat="1" ht="11.4">
      <c r="D43" s="22"/>
      <c r="E43" s="23"/>
      <c r="F43" s="24"/>
      <c r="G43" s="23"/>
      <c r="H43" s="23"/>
      <c r="I43" s="23"/>
      <c r="J43" s="23"/>
      <c r="K43" s="23"/>
      <c r="L43" s="23"/>
      <c r="M43" s="23"/>
      <c r="N43" s="23"/>
      <c r="O43" s="23"/>
      <c r="P43" s="22"/>
      <c r="Q43" s="23"/>
      <c r="R43" s="24"/>
      <c r="S43" s="23"/>
      <c r="T43" s="23"/>
      <c r="U43" s="23"/>
      <c r="V43" s="23"/>
      <c r="W43" s="23"/>
      <c r="X43" s="23"/>
      <c r="Y43" s="23"/>
      <c r="Z43" s="23"/>
      <c r="AA43" s="23"/>
      <c r="AC43" s="23"/>
      <c r="AE43" s="23"/>
      <c r="AF43" s="23"/>
    </row>
    <row r="44" spans="1:32" s="21" customFormat="1" ht="12.6" thickBot="1">
      <c r="A44" s="44" t="s">
        <v>593</v>
      </c>
      <c r="D44" s="22" t="s">
        <v>566</v>
      </c>
      <c r="E44" s="45">
        <v>724</v>
      </c>
      <c r="F44" s="24"/>
      <c r="G44" s="23" t="s">
        <v>566</v>
      </c>
      <c r="H44" s="45">
        <v>165</v>
      </c>
      <c r="I44" s="23"/>
      <c r="J44" s="23" t="s">
        <v>566</v>
      </c>
      <c r="K44" s="46">
        <v>-620</v>
      </c>
      <c r="L44" s="23"/>
      <c r="M44" s="23" t="s">
        <v>566</v>
      </c>
      <c r="N44" s="46">
        <v>519</v>
      </c>
      <c r="O44" s="23"/>
      <c r="P44" s="22" t="s">
        <v>566</v>
      </c>
      <c r="Q44" s="45">
        <v>296</v>
      </c>
      <c r="R44" s="24"/>
      <c r="S44" s="23" t="s">
        <v>566</v>
      </c>
      <c r="T44" s="45">
        <v>367</v>
      </c>
      <c r="U44" s="23"/>
      <c r="V44" s="23" t="s">
        <v>566</v>
      </c>
      <c r="W44" s="45">
        <v>145</v>
      </c>
      <c r="X44" s="23"/>
      <c r="Y44" s="23" t="s">
        <v>566</v>
      </c>
      <c r="Z44" s="45">
        <v>120</v>
      </c>
      <c r="AA44" s="23"/>
      <c r="AB44" s="21" t="s">
        <v>566</v>
      </c>
      <c r="AC44" s="45">
        <v>788</v>
      </c>
      <c r="AD44" s="21" t="s">
        <v>566</v>
      </c>
      <c r="AE44" s="45">
        <v>928</v>
      </c>
      <c r="AF44" s="23"/>
    </row>
    <row r="45" spans="1:32" s="21" customFormat="1" ht="12" thickTop="1">
      <c r="B45" s="2"/>
      <c r="C45" s="2"/>
      <c r="D45" s="43"/>
      <c r="E45" s="5"/>
      <c r="F45" s="47"/>
      <c r="G45" s="11"/>
      <c r="H45" s="5"/>
      <c r="I45" s="11"/>
      <c r="J45" s="11"/>
      <c r="K45" s="11"/>
      <c r="L45" s="35"/>
      <c r="M45" s="11"/>
      <c r="N45" s="11"/>
      <c r="O45" s="35"/>
      <c r="P45" s="43"/>
      <c r="Q45" s="5"/>
      <c r="R45" s="47"/>
      <c r="S45" s="11"/>
      <c r="T45" s="5"/>
      <c r="U45" s="11"/>
      <c r="V45" s="11"/>
      <c r="W45" s="5"/>
      <c r="X45" s="11"/>
      <c r="Y45" s="11"/>
      <c r="Z45" s="5"/>
      <c r="AA45" s="11"/>
      <c r="AB45" s="5"/>
      <c r="AC45" s="5"/>
      <c r="AD45" s="5"/>
      <c r="AE45" s="5"/>
      <c r="AF45" s="23"/>
    </row>
    <row r="46" spans="1:32" s="21" customFormat="1" ht="13.8">
      <c r="A46" s="44" t="s">
        <v>594</v>
      </c>
      <c r="B46" s="2"/>
      <c r="C46" s="2"/>
      <c r="D46" s="22"/>
      <c r="F46" s="24"/>
      <c r="G46" s="23"/>
      <c r="I46" s="23"/>
      <c r="J46" s="23"/>
      <c r="K46" s="23"/>
      <c r="L46" s="35"/>
      <c r="M46" s="23"/>
      <c r="N46" s="23"/>
      <c r="O46" s="35"/>
      <c r="P46" s="22"/>
      <c r="R46" s="24"/>
      <c r="S46" s="23"/>
      <c r="U46" s="23"/>
      <c r="V46" s="23"/>
      <c r="X46" s="23"/>
      <c r="Y46" s="23"/>
      <c r="AA46" s="23"/>
      <c r="AF46" s="23"/>
    </row>
    <row r="47" spans="1:32" s="21" customFormat="1" ht="11.4">
      <c r="A47" s="48"/>
      <c r="D47" s="22"/>
      <c r="F47" s="24"/>
      <c r="G47" s="23"/>
      <c r="I47" s="23"/>
      <c r="J47" s="23"/>
      <c r="K47" s="23"/>
      <c r="L47" s="23"/>
      <c r="M47" s="23"/>
      <c r="N47" s="23"/>
      <c r="O47" s="23"/>
      <c r="P47" s="22"/>
      <c r="R47" s="24"/>
      <c r="S47" s="23"/>
      <c r="U47" s="23"/>
      <c r="V47" s="23"/>
      <c r="X47" s="23"/>
      <c r="Y47" s="23"/>
      <c r="AA47" s="23"/>
      <c r="AF47" s="23"/>
    </row>
    <row r="48" spans="1:32" s="21" customFormat="1" ht="16.5" customHeight="1" thickBot="1">
      <c r="A48" s="2"/>
      <c r="B48" s="44" t="s">
        <v>595</v>
      </c>
      <c r="C48" s="5"/>
      <c r="D48" s="22" t="s">
        <v>566</v>
      </c>
      <c r="E48" s="49">
        <v>1.4350842418235876</v>
      </c>
      <c r="F48" s="47"/>
      <c r="G48" s="23" t="s">
        <v>566</v>
      </c>
      <c r="H48" s="49">
        <v>0.322265625</v>
      </c>
      <c r="I48" s="23"/>
      <c r="J48" s="23" t="s">
        <v>566</v>
      </c>
      <c r="K48" s="49">
        <v>-1.1852418275664309</v>
      </c>
      <c r="L48" s="11"/>
      <c r="M48" s="23" t="s">
        <v>566</v>
      </c>
      <c r="N48" s="49">
        <v>0.97740112994350281</v>
      </c>
      <c r="O48" s="11"/>
      <c r="P48" s="22" t="s">
        <v>566</v>
      </c>
      <c r="Q48" s="49">
        <v>0.54865616311399446</v>
      </c>
      <c r="R48" s="47"/>
      <c r="S48" s="23" t="s">
        <v>566</v>
      </c>
      <c r="T48" s="49">
        <v>0.67849879829913107</v>
      </c>
      <c r="U48" s="23"/>
      <c r="V48" s="23" t="s">
        <v>566</v>
      </c>
      <c r="W48" s="49">
        <v>0.26817088958757163</v>
      </c>
      <c r="X48" s="23"/>
      <c r="Y48" s="23" t="s">
        <v>566</v>
      </c>
      <c r="Z48" s="49">
        <v>0.22201665124884365</v>
      </c>
      <c r="AA48" s="23"/>
      <c r="AB48" s="21" t="s">
        <v>566</v>
      </c>
      <c r="AC48" s="49">
        <v>1.5133474169387362</v>
      </c>
      <c r="AD48" s="21" t="s">
        <v>566</v>
      </c>
      <c r="AE48" s="49">
        <v>1.717564316120674</v>
      </c>
      <c r="AF48" s="23"/>
    </row>
    <row r="49" spans="1:32" s="21" customFormat="1" ht="15" customHeight="1" thickTop="1" thickBot="1">
      <c r="B49" s="44" t="s">
        <v>596</v>
      </c>
      <c r="C49" s="2"/>
      <c r="D49" s="43"/>
      <c r="E49" s="50">
        <v>504.5</v>
      </c>
      <c r="F49" s="47"/>
      <c r="G49" s="11"/>
      <c r="H49" s="50">
        <v>512</v>
      </c>
      <c r="I49" s="11"/>
      <c r="J49" s="11"/>
      <c r="K49" s="51">
        <v>523.1</v>
      </c>
      <c r="L49" s="35"/>
      <c r="M49" s="11"/>
      <c r="N49" s="51">
        <v>531</v>
      </c>
      <c r="O49" s="35"/>
      <c r="P49" s="43"/>
      <c r="Q49" s="50">
        <v>539.5</v>
      </c>
      <c r="R49" s="47"/>
      <c r="S49" s="11"/>
      <c r="T49" s="50">
        <v>540.9</v>
      </c>
      <c r="U49" s="11"/>
      <c r="V49" s="11"/>
      <c r="W49" s="50">
        <v>540.70000000000005</v>
      </c>
      <c r="X49" s="11"/>
      <c r="Y49" s="11"/>
      <c r="Z49" s="50">
        <v>540.5</v>
      </c>
      <c r="AA49" s="11"/>
      <c r="AB49" s="5"/>
      <c r="AC49" s="52">
        <v>520.70000000000005</v>
      </c>
      <c r="AD49" s="5"/>
      <c r="AE49" s="50">
        <v>540.29999999999995</v>
      </c>
      <c r="AF49" s="23"/>
    </row>
    <row r="50" spans="1:32" s="21" customFormat="1" ht="12.6" thickTop="1">
      <c r="A50" s="2"/>
      <c r="B50" s="44"/>
      <c r="C50" s="2"/>
      <c r="D50" s="53"/>
      <c r="E50" s="54"/>
      <c r="F50" s="55"/>
      <c r="G50" s="23"/>
      <c r="H50" s="54"/>
      <c r="I50" s="23"/>
      <c r="J50" s="23"/>
      <c r="K50" s="56"/>
      <c r="L50" s="35"/>
      <c r="M50" s="23"/>
      <c r="N50" s="56"/>
      <c r="O50" s="35"/>
      <c r="P50" s="53"/>
      <c r="Q50" s="54"/>
      <c r="R50" s="55"/>
      <c r="S50" s="23"/>
      <c r="T50" s="54"/>
      <c r="U50" s="23"/>
      <c r="V50" s="23"/>
      <c r="W50" s="54"/>
      <c r="X50" s="23"/>
      <c r="Y50" s="23"/>
      <c r="Z50" s="54"/>
      <c r="AA50" s="23"/>
      <c r="AC50" s="57"/>
      <c r="AE50" s="54"/>
      <c r="AF50" s="23"/>
    </row>
    <row r="51" spans="1:32" s="21" customFormat="1" ht="16.5" customHeight="1" thickBot="1">
      <c r="A51" s="2"/>
      <c r="B51" s="58" t="s">
        <v>597</v>
      </c>
      <c r="C51" s="2"/>
      <c r="D51" s="22" t="s">
        <v>566</v>
      </c>
      <c r="E51" s="49">
        <v>1.4285714285714286</v>
      </c>
      <c r="F51" s="47"/>
      <c r="G51" s="23" t="s">
        <v>566</v>
      </c>
      <c r="H51" s="49">
        <v>0.32088681446907813</v>
      </c>
      <c r="I51" s="23"/>
      <c r="J51" s="23" t="s">
        <v>566</v>
      </c>
      <c r="K51" s="49">
        <v>-1.1852418275664309</v>
      </c>
      <c r="L51" s="35"/>
      <c r="M51" s="23" t="s">
        <v>566</v>
      </c>
      <c r="N51" s="49">
        <v>0.97263868065967007</v>
      </c>
      <c r="O51" s="35"/>
      <c r="P51" s="22" t="s">
        <v>566</v>
      </c>
      <c r="Q51" s="49">
        <v>0.54612546125461259</v>
      </c>
      <c r="R51" s="47"/>
      <c r="S51" s="23" t="s">
        <v>566</v>
      </c>
      <c r="T51" s="49">
        <v>0.67587476979742178</v>
      </c>
      <c r="U51" s="23"/>
      <c r="V51" s="23" t="s">
        <v>566</v>
      </c>
      <c r="W51" s="49">
        <v>0.26703499079189685</v>
      </c>
      <c r="X51" s="23"/>
      <c r="Y51" s="23" t="s">
        <v>566</v>
      </c>
      <c r="Z51" s="49">
        <v>0.22148394241417499</v>
      </c>
      <c r="AA51" s="23"/>
      <c r="AB51" s="21" t="s">
        <v>566</v>
      </c>
      <c r="AC51" s="49">
        <v>1.5064041292295927</v>
      </c>
      <c r="AD51" s="21" t="s">
        <v>566</v>
      </c>
      <c r="AE51" s="49">
        <v>1.7105990783410139</v>
      </c>
      <c r="AF51" s="23"/>
    </row>
    <row r="52" spans="1:32" s="21" customFormat="1" ht="15" customHeight="1" thickTop="1" thickBot="1">
      <c r="A52" s="2"/>
      <c r="B52" s="58" t="s">
        <v>598</v>
      </c>
      <c r="C52" s="2"/>
      <c r="D52" s="53"/>
      <c r="E52" s="50">
        <v>506.8</v>
      </c>
      <c r="F52" s="55"/>
      <c r="G52" s="23"/>
      <c r="H52" s="50">
        <v>514.20000000000005</v>
      </c>
      <c r="I52" s="23"/>
      <c r="J52" s="23"/>
      <c r="K52" s="51">
        <v>523.1</v>
      </c>
      <c r="L52" s="35"/>
      <c r="M52" s="23"/>
      <c r="N52" s="51">
        <v>533.6</v>
      </c>
      <c r="O52" s="35"/>
      <c r="P52" s="53"/>
      <c r="Q52" s="50">
        <v>542</v>
      </c>
      <c r="R52" s="55"/>
      <c r="S52" s="23"/>
      <c r="T52" s="50">
        <v>543</v>
      </c>
      <c r="U52" s="23"/>
      <c r="V52" s="23"/>
      <c r="W52" s="50">
        <v>543</v>
      </c>
      <c r="X52" s="23"/>
      <c r="Y52" s="23"/>
      <c r="Z52" s="50">
        <v>541.79999999999995</v>
      </c>
      <c r="AA52" s="23"/>
      <c r="AC52" s="52">
        <v>523.1</v>
      </c>
      <c r="AE52" s="50">
        <v>542.5</v>
      </c>
      <c r="AF52" s="23"/>
    </row>
    <row r="53" spans="1:32" s="21" customFormat="1" ht="15" customHeight="1" thickTop="1">
      <c r="A53" s="2"/>
      <c r="B53" s="44"/>
      <c r="C53" s="2"/>
      <c r="D53" s="53"/>
      <c r="E53" s="56"/>
      <c r="F53" s="55"/>
      <c r="G53" s="23"/>
      <c r="H53" s="56"/>
      <c r="I53" s="23"/>
      <c r="J53" s="23"/>
      <c r="K53" s="56"/>
      <c r="L53" s="35"/>
      <c r="M53" s="23"/>
      <c r="N53" s="56"/>
      <c r="O53" s="35"/>
      <c r="P53" s="53"/>
      <c r="Q53" s="56"/>
      <c r="R53" s="55"/>
      <c r="S53" s="23"/>
      <c r="T53" s="56"/>
      <c r="U53" s="23"/>
      <c r="V53" s="23"/>
      <c r="W53" s="56"/>
      <c r="X53" s="23"/>
      <c r="Y53" s="23"/>
      <c r="Z53" s="56"/>
      <c r="AA53" s="23"/>
      <c r="AC53" s="56"/>
      <c r="AE53" s="56"/>
      <c r="AF53" s="23"/>
    </row>
    <row r="54" spans="1:32" s="21" customFormat="1" ht="15" customHeight="1" thickBot="1">
      <c r="A54" s="44" t="s">
        <v>599</v>
      </c>
      <c r="C54" s="2"/>
      <c r="D54" s="22" t="s">
        <v>566</v>
      </c>
      <c r="E54" s="49">
        <v>0.21</v>
      </c>
      <c r="F54" s="55"/>
      <c r="G54" s="23" t="s">
        <v>566</v>
      </c>
      <c r="H54" s="49">
        <v>0.21</v>
      </c>
      <c r="I54" s="23"/>
      <c r="J54" s="23" t="s">
        <v>566</v>
      </c>
      <c r="K54" s="49">
        <v>0.21</v>
      </c>
      <c r="L54" s="35"/>
      <c r="M54" s="23" t="s">
        <v>566</v>
      </c>
      <c r="N54" s="49">
        <v>0.21</v>
      </c>
      <c r="O54" s="35"/>
      <c r="P54" s="22" t="s">
        <v>566</v>
      </c>
      <c r="Q54" s="49">
        <v>0.2</v>
      </c>
      <c r="R54" s="55"/>
      <c r="S54" s="23" t="s">
        <v>566</v>
      </c>
      <c r="T54" s="49">
        <v>0.2</v>
      </c>
      <c r="U54" s="23"/>
      <c r="V54" s="23" t="s">
        <v>566</v>
      </c>
      <c r="W54" s="49">
        <v>0.2</v>
      </c>
      <c r="X54" s="23"/>
      <c r="Y54" s="23" t="s">
        <v>566</v>
      </c>
      <c r="Z54" s="49">
        <v>0.2</v>
      </c>
      <c r="AA54" s="23"/>
      <c r="AB54" s="23" t="s">
        <v>566</v>
      </c>
      <c r="AC54" s="49">
        <v>0.84</v>
      </c>
      <c r="AD54" s="23" t="s">
        <v>566</v>
      </c>
      <c r="AE54" s="49">
        <v>0.8</v>
      </c>
      <c r="AF54" s="23"/>
    </row>
    <row r="55" spans="1:32" s="21" customFormat="1" ht="12.6" thickTop="1" thickBot="1">
      <c r="A55" s="2"/>
      <c r="B55" s="2"/>
      <c r="C55" s="2"/>
      <c r="D55" s="59"/>
      <c r="E55" s="60"/>
      <c r="F55" s="61"/>
      <c r="G55" s="23"/>
      <c r="H55" s="23"/>
      <c r="I55" s="23"/>
      <c r="J55" s="23"/>
      <c r="K55" s="23"/>
      <c r="L55" s="35"/>
      <c r="M55" s="23"/>
      <c r="N55" s="23"/>
      <c r="O55" s="35"/>
      <c r="P55" s="59"/>
      <c r="Q55" s="60"/>
      <c r="R55" s="61"/>
      <c r="S55" s="23"/>
      <c r="T55" s="23"/>
      <c r="U55" s="23"/>
      <c r="V55" s="23"/>
      <c r="W55" s="23"/>
      <c r="X55" s="23"/>
      <c r="Y55" s="23"/>
      <c r="Z55" s="23"/>
      <c r="AA55" s="23"/>
      <c r="AF55" s="23"/>
    </row>
    <row r="56" spans="1:32" s="21" customFormat="1" ht="11.4">
      <c r="B56" s="2"/>
      <c r="C56" s="2"/>
      <c r="D56" s="2"/>
      <c r="E56" s="2"/>
      <c r="F56" s="2"/>
      <c r="G56" s="2"/>
      <c r="H56" s="2"/>
      <c r="I56" s="2"/>
      <c r="J56" s="2"/>
      <c r="K56" s="2"/>
      <c r="L56" s="2"/>
      <c r="M56" s="2"/>
      <c r="N56" s="2"/>
      <c r="O56" s="2"/>
      <c r="P56" s="2"/>
      <c r="Q56" s="2"/>
      <c r="R56" s="2"/>
      <c r="S56" s="2"/>
      <c r="T56" s="2"/>
      <c r="U56" s="2"/>
      <c r="V56" s="2"/>
      <c r="W56" s="2"/>
      <c r="X56" s="2"/>
      <c r="Y56" s="35"/>
      <c r="Z56" s="62"/>
      <c r="AA56" s="23"/>
      <c r="AF56" s="23"/>
    </row>
    <row r="57" spans="1:32" s="21" customFormat="1" ht="12.75" customHeight="1">
      <c r="A57" s="63" t="s">
        <v>600</v>
      </c>
      <c r="B57" s="935" t="s">
        <v>601</v>
      </c>
      <c r="C57" s="935"/>
      <c r="D57" s="935"/>
      <c r="E57" s="935"/>
      <c r="F57" s="935"/>
      <c r="G57" s="935"/>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23"/>
    </row>
    <row r="58" spans="1:32" s="21" customFormat="1" ht="30" customHeight="1">
      <c r="A58" s="63" t="s">
        <v>602</v>
      </c>
      <c r="B58" s="935" t="s">
        <v>603</v>
      </c>
      <c r="C58" s="935"/>
      <c r="D58" s="935"/>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row>
    <row r="59" spans="1:32" s="66" customFormat="1">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5"/>
      <c r="AA59" s="65"/>
    </row>
    <row r="60" spans="1:32" s="66" customForma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5"/>
      <c r="AA60" s="65"/>
    </row>
    <row r="61" spans="1:32" s="66" customForma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5"/>
      <c r="AA61" s="65"/>
    </row>
    <row r="62" spans="1:32" s="66" customForma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5"/>
      <c r="AA62" s="65"/>
    </row>
    <row r="63" spans="1:32" s="66" customForma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5"/>
      <c r="AA63" s="65"/>
    </row>
    <row r="64" spans="1:32" s="66" customFormat="1">
      <c r="A64" s="64"/>
      <c r="B64" s="65"/>
      <c r="C64" s="65"/>
      <c r="D64" s="64"/>
      <c r="E64" s="64"/>
      <c r="F64" s="64"/>
      <c r="G64" s="64"/>
      <c r="H64" s="64"/>
      <c r="I64" s="64"/>
      <c r="J64" s="64"/>
      <c r="K64" s="64"/>
      <c r="L64" s="64"/>
      <c r="M64" s="65"/>
      <c r="N64" s="65"/>
      <c r="O64" s="65"/>
      <c r="P64" s="65"/>
      <c r="Q64" s="65"/>
      <c r="R64" s="65"/>
      <c r="S64" s="65"/>
      <c r="T64" s="65"/>
      <c r="U64" s="65"/>
      <c r="V64" s="65"/>
      <c r="W64" s="65"/>
      <c r="X64" s="65"/>
      <c r="Y64" s="65"/>
      <c r="Z64" s="65"/>
      <c r="AA64" s="65"/>
    </row>
    <row r="65" spans="1:27" s="66" customFormat="1">
      <c r="A65" s="64"/>
      <c r="B65" s="64"/>
      <c r="C65" s="64"/>
      <c r="D65" s="65"/>
      <c r="E65" s="65"/>
      <c r="F65" s="65"/>
      <c r="G65" s="65"/>
      <c r="H65" s="65"/>
      <c r="I65" s="65"/>
      <c r="J65" s="65"/>
      <c r="K65" s="65"/>
      <c r="L65" s="65"/>
      <c r="M65" s="64"/>
      <c r="N65" s="64"/>
      <c r="O65" s="64"/>
      <c r="P65" s="64"/>
      <c r="Q65" s="64"/>
      <c r="R65" s="64"/>
      <c r="S65" s="64"/>
      <c r="T65" s="64"/>
      <c r="U65" s="64"/>
      <c r="V65" s="64"/>
      <c r="W65" s="64"/>
      <c r="X65" s="64"/>
      <c r="Y65" s="64"/>
      <c r="Z65" s="64"/>
      <c r="AA65" s="65"/>
    </row>
    <row r="66" spans="1:27" s="66" customFormat="1">
      <c r="A66" s="65"/>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5"/>
    </row>
    <row r="67" spans="1:27" s="66" customFormat="1">
      <c r="A67" s="64"/>
      <c r="B67" s="65"/>
      <c r="C67" s="65"/>
      <c r="D67" s="64"/>
      <c r="E67" s="64"/>
      <c r="F67" s="64"/>
      <c r="G67" s="64"/>
      <c r="H67" s="64"/>
      <c r="I67" s="64"/>
      <c r="J67" s="64"/>
      <c r="K67" s="64"/>
      <c r="L67" s="64"/>
      <c r="M67" s="65"/>
      <c r="N67" s="65"/>
      <c r="O67" s="65"/>
      <c r="P67" s="65"/>
      <c r="Q67" s="65"/>
      <c r="R67" s="65"/>
      <c r="S67" s="65"/>
      <c r="T67" s="65"/>
      <c r="U67" s="65"/>
      <c r="V67" s="65"/>
      <c r="W67" s="65"/>
      <c r="X67" s="65"/>
      <c r="Y67" s="65"/>
      <c r="Z67" s="65"/>
      <c r="AA67" s="65"/>
    </row>
    <row r="68" spans="1:27" s="66" customFormat="1">
      <c r="A68" s="64"/>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row>
    <row r="69" spans="1:27" s="66" customForma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row>
    <row r="70" spans="1:27" s="66" customForma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row>
    <row r="71" spans="1:27" s="66" customFormat="1">
      <c r="Z71" s="67"/>
    </row>
    <row r="72" spans="1:27" s="66" customFormat="1">
      <c r="Z72" s="67"/>
    </row>
    <row r="73" spans="1:27" s="66" customFormat="1">
      <c r="Z73" s="67"/>
    </row>
    <row r="74" spans="1:27" s="66" customFormat="1">
      <c r="Z74" s="67"/>
    </row>
    <row r="75" spans="1:27" s="66" customFormat="1">
      <c r="Z75" s="67"/>
    </row>
    <row r="76" spans="1:27" s="66" customFormat="1">
      <c r="Z76" s="67"/>
    </row>
    <row r="77" spans="1:27" s="66" customFormat="1">
      <c r="Z77" s="67"/>
    </row>
    <row r="78" spans="1:27" s="66" customFormat="1">
      <c r="Z78" s="67"/>
    </row>
    <row r="79" spans="1:27" s="66" customFormat="1">
      <c r="Z79" s="67"/>
    </row>
    <row r="80" spans="1:27" s="66" customFormat="1">
      <c r="Z80" s="67"/>
    </row>
    <row r="81" spans="26:26" s="66" customFormat="1">
      <c r="Z81" s="67"/>
    </row>
    <row r="82" spans="26:26" s="66" customFormat="1">
      <c r="Z82" s="67"/>
    </row>
    <row r="83" spans="26:26" s="66" customFormat="1">
      <c r="Z83" s="67"/>
    </row>
    <row r="84" spans="26:26" s="66" customFormat="1">
      <c r="Z84" s="67"/>
    </row>
    <row r="85" spans="26:26" s="66" customFormat="1">
      <c r="Z85" s="67"/>
    </row>
    <row r="86" spans="26:26" s="66" customFormat="1">
      <c r="Z86" s="67"/>
    </row>
    <row r="87" spans="26:26" s="66" customFormat="1">
      <c r="Z87" s="67"/>
    </row>
    <row r="88" spans="26:26" s="66" customFormat="1">
      <c r="Z88" s="67"/>
    </row>
    <row r="89" spans="26:26" s="66" customFormat="1">
      <c r="Z89" s="67"/>
    </row>
    <row r="90" spans="26:26" s="66" customFormat="1">
      <c r="Z90" s="67"/>
    </row>
    <row r="91" spans="26:26" s="66" customFormat="1">
      <c r="Z91" s="67"/>
    </row>
    <row r="92" spans="26:26" s="66" customFormat="1">
      <c r="Z92" s="67"/>
    </row>
    <row r="93" spans="26:26" s="66" customFormat="1">
      <c r="Z93" s="67"/>
    </row>
    <row r="94" spans="26:26" s="66" customFormat="1">
      <c r="Z94" s="67"/>
    </row>
    <row r="95" spans="26:26" s="66" customFormat="1">
      <c r="Z95" s="67"/>
    </row>
    <row r="96" spans="26:26" s="66" customFormat="1">
      <c r="Z96" s="67"/>
    </row>
    <row r="97" spans="26:26" s="66" customFormat="1">
      <c r="Z97" s="67"/>
    </row>
    <row r="98" spans="26:26" s="66" customFormat="1">
      <c r="Z98" s="67"/>
    </row>
    <row r="99" spans="26:26" s="66" customFormat="1">
      <c r="Z99" s="67"/>
    </row>
    <row r="100" spans="26:26" s="66" customFormat="1">
      <c r="Z100" s="67"/>
    </row>
    <row r="101" spans="26:26" s="66" customFormat="1">
      <c r="Z101" s="67"/>
    </row>
    <row r="102" spans="26:26" s="66" customFormat="1">
      <c r="Z102" s="67"/>
    </row>
    <row r="103" spans="26:26" s="66" customFormat="1">
      <c r="Z103" s="67"/>
    </row>
    <row r="104" spans="26:26" s="66" customFormat="1">
      <c r="Z104" s="67"/>
    </row>
    <row r="105" spans="26:26" s="66" customFormat="1">
      <c r="Z105" s="67"/>
    </row>
    <row r="106" spans="26:26" s="66" customFormat="1">
      <c r="Z106" s="67"/>
    </row>
    <row r="107" spans="26:26" s="66" customFormat="1">
      <c r="Z107" s="67"/>
    </row>
    <row r="108" spans="26:26" s="66" customFormat="1">
      <c r="Z108" s="67"/>
    </row>
    <row r="109" spans="26:26" s="66" customFormat="1">
      <c r="Z109" s="67"/>
    </row>
    <row r="110" spans="26:26" s="66" customFormat="1">
      <c r="Z110" s="67"/>
    </row>
    <row r="111" spans="26:26" s="66" customFormat="1">
      <c r="Z111" s="67"/>
    </row>
    <row r="112" spans="26:26" s="66" customFormat="1">
      <c r="Z112" s="67"/>
    </row>
    <row r="113" spans="26:26" s="66" customFormat="1">
      <c r="Z113" s="67"/>
    </row>
    <row r="114" spans="26:26" s="66" customFormat="1">
      <c r="Z114" s="67"/>
    </row>
    <row r="115" spans="26:26" s="66" customFormat="1">
      <c r="Z115" s="67"/>
    </row>
    <row r="116" spans="26:26" s="66" customFormat="1">
      <c r="Z116" s="67"/>
    </row>
    <row r="117" spans="26:26" s="66" customFormat="1">
      <c r="Z117" s="67"/>
    </row>
    <row r="118" spans="26:26" s="66" customFormat="1">
      <c r="Z118" s="67"/>
    </row>
    <row r="119" spans="26:26" s="66" customFormat="1">
      <c r="Z119" s="67"/>
    </row>
    <row r="120" spans="26:26" s="66" customFormat="1">
      <c r="Z120" s="67"/>
    </row>
    <row r="121" spans="26:26" s="66" customFormat="1">
      <c r="Z121" s="67"/>
    </row>
    <row r="122" spans="26:26" s="66" customFormat="1">
      <c r="Z122" s="67"/>
    </row>
    <row r="123" spans="26:26" s="66" customFormat="1">
      <c r="Z123" s="67"/>
    </row>
    <row r="124" spans="26:26" s="66" customFormat="1">
      <c r="Z124" s="67"/>
    </row>
    <row r="125" spans="26:26" s="66" customFormat="1">
      <c r="Z125" s="67"/>
    </row>
    <row r="126" spans="26:26" s="66" customFormat="1">
      <c r="Z126" s="67"/>
    </row>
    <row r="127" spans="26:26" s="66" customFormat="1">
      <c r="Z127" s="67"/>
    </row>
    <row r="128" spans="26:26" s="66" customFormat="1">
      <c r="Z128" s="67"/>
    </row>
    <row r="129" spans="26:26" s="66" customFormat="1">
      <c r="Z129" s="67"/>
    </row>
    <row r="130" spans="26:26" s="66" customFormat="1">
      <c r="Z130" s="67"/>
    </row>
    <row r="131" spans="26:26" s="66" customFormat="1">
      <c r="Z131" s="67"/>
    </row>
    <row r="132" spans="26:26" s="66" customFormat="1">
      <c r="Z132" s="67"/>
    </row>
    <row r="133" spans="26:26" s="66" customFormat="1">
      <c r="Z133" s="67"/>
    </row>
    <row r="134" spans="26:26" s="66" customFormat="1">
      <c r="Z134" s="67"/>
    </row>
    <row r="135" spans="26:26" s="66" customFormat="1">
      <c r="Z135" s="67"/>
    </row>
    <row r="136" spans="26:26" s="66" customFormat="1">
      <c r="Z136" s="67"/>
    </row>
    <row r="137" spans="26:26" s="66" customFormat="1">
      <c r="Z137" s="67"/>
    </row>
    <row r="138" spans="26:26" s="66" customFormat="1">
      <c r="Z138" s="67"/>
    </row>
    <row r="139" spans="26:26" s="66" customFormat="1">
      <c r="Z139" s="67"/>
    </row>
    <row r="140" spans="26:26" s="66" customFormat="1">
      <c r="Z140" s="67"/>
    </row>
    <row r="141" spans="26:26" s="66" customFormat="1">
      <c r="Z141" s="67"/>
    </row>
    <row r="142" spans="26:26" s="66" customFormat="1">
      <c r="Z142" s="67"/>
    </row>
    <row r="143" spans="26:26" s="66" customFormat="1">
      <c r="Z143" s="67"/>
    </row>
    <row r="144" spans="26:26" s="66" customFormat="1">
      <c r="Z144" s="67"/>
    </row>
    <row r="145" spans="26:26" s="66" customFormat="1">
      <c r="Z145" s="67"/>
    </row>
    <row r="146" spans="26:26" s="66" customFormat="1">
      <c r="Z146" s="67"/>
    </row>
    <row r="147" spans="26:26" s="66" customFormat="1">
      <c r="Z147" s="67"/>
    </row>
    <row r="148" spans="26:26" s="66" customFormat="1">
      <c r="Z148" s="67"/>
    </row>
    <row r="149" spans="26:26" s="66" customFormat="1">
      <c r="Z149" s="67"/>
    </row>
    <row r="150" spans="26:26" s="66" customFormat="1">
      <c r="Z150" s="67"/>
    </row>
    <row r="151" spans="26:26" s="66" customFormat="1">
      <c r="Z151" s="67"/>
    </row>
    <row r="152" spans="26:26" s="66" customFormat="1">
      <c r="Z152" s="67"/>
    </row>
    <row r="153" spans="26:26" s="66" customFormat="1">
      <c r="Z153" s="67"/>
    </row>
    <row r="154" spans="26:26" s="66" customFormat="1">
      <c r="Z154" s="67"/>
    </row>
    <row r="155" spans="26:26" s="66" customFormat="1">
      <c r="Z155" s="67"/>
    </row>
    <row r="156" spans="26:26" s="66" customFormat="1">
      <c r="Z156" s="67"/>
    </row>
    <row r="157" spans="26:26" s="66" customFormat="1">
      <c r="Z157" s="67"/>
    </row>
    <row r="158" spans="26:26" s="66" customFormat="1">
      <c r="Z158" s="67"/>
    </row>
    <row r="159" spans="26:26" s="66" customFormat="1">
      <c r="Z159" s="67"/>
    </row>
    <row r="160" spans="26:26" s="66" customFormat="1">
      <c r="Z160" s="67"/>
    </row>
    <row r="161" spans="26:26" s="66" customFormat="1">
      <c r="Z161" s="67"/>
    </row>
    <row r="162" spans="26:26" s="66" customFormat="1">
      <c r="Z162" s="67"/>
    </row>
    <row r="163" spans="26:26" s="66" customFormat="1">
      <c r="Z163" s="67"/>
    </row>
    <row r="164" spans="26:26" s="66" customFormat="1">
      <c r="Z164" s="67"/>
    </row>
    <row r="165" spans="26:26" s="66" customFormat="1">
      <c r="Z165" s="67"/>
    </row>
    <row r="166" spans="26:26" s="66" customFormat="1">
      <c r="Z166" s="67"/>
    </row>
    <row r="167" spans="26:26" s="66" customFormat="1">
      <c r="Z167" s="67"/>
    </row>
    <row r="168" spans="26:26" s="66" customFormat="1">
      <c r="Z168" s="67"/>
    </row>
    <row r="169" spans="26:26" s="66" customFormat="1">
      <c r="Z169" s="67"/>
    </row>
    <row r="170" spans="26:26" s="66" customFormat="1">
      <c r="Z170" s="67"/>
    </row>
    <row r="171" spans="26:26" s="66" customFormat="1">
      <c r="Z171" s="67"/>
    </row>
    <row r="172" spans="26:26" s="66" customFormat="1">
      <c r="Z172" s="67"/>
    </row>
    <row r="173" spans="26:26" s="66" customFormat="1">
      <c r="Z173" s="67"/>
    </row>
    <row r="174" spans="26:26" s="66" customFormat="1">
      <c r="Z174" s="67"/>
    </row>
    <row r="175" spans="26:26" s="66" customFormat="1">
      <c r="Z175" s="67"/>
    </row>
    <row r="176" spans="26:26" s="66" customFormat="1">
      <c r="Z176" s="67"/>
    </row>
    <row r="177" spans="26:26" s="66" customFormat="1">
      <c r="Z177" s="67"/>
    </row>
    <row r="178" spans="26:26" s="66" customFormat="1">
      <c r="Z178" s="67"/>
    </row>
    <row r="179" spans="26:26" s="66" customFormat="1">
      <c r="Z179" s="67"/>
    </row>
    <row r="180" spans="26:26" s="66" customFormat="1">
      <c r="Z180" s="67"/>
    </row>
    <row r="181" spans="26:26" s="66" customFormat="1">
      <c r="Z181" s="67"/>
    </row>
    <row r="182" spans="26:26" s="66" customFormat="1">
      <c r="Z182" s="67"/>
    </row>
    <row r="183" spans="26:26" s="66" customFormat="1">
      <c r="Z183" s="67"/>
    </row>
    <row r="184" spans="26:26" s="66" customFormat="1">
      <c r="Z184" s="67"/>
    </row>
    <row r="185" spans="26:26" s="66" customFormat="1">
      <c r="Z185" s="67"/>
    </row>
    <row r="186" spans="26:26" s="66" customFormat="1">
      <c r="Z186" s="67"/>
    </row>
    <row r="187" spans="26:26" s="66" customFormat="1">
      <c r="Z187" s="67"/>
    </row>
    <row r="188" spans="26:26" s="66" customFormat="1">
      <c r="Z188" s="67"/>
    </row>
    <row r="189" spans="26:26" s="66" customFormat="1">
      <c r="Z189" s="67"/>
    </row>
    <row r="190" spans="26:26" s="66" customFormat="1">
      <c r="Z190" s="67"/>
    </row>
    <row r="191" spans="26:26" s="66" customFormat="1">
      <c r="Z191" s="67"/>
    </row>
    <row r="192" spans="26:26" s="66" customFormat="1">
      <c r="Z192" s="67"/>
    </row>
    <row r="193" spans="26:26" s="66" customFormat="1">
      <c r="Z193" s="67"/>
    </row>
    <row r="194" spans="26:26" s="66" customFormat="1">
      <c r="Z194" s="67"/>
    </row>
    <row r="195" spans="26:26" s="66" customFormat="1">
      <c r="Z195" s="67"/>
    </row>
    <row r="196" spans="26:26" s="66" customFormat="1">
      <c r="Z196" s="67"/>
    </row>
    <row r="197" spans="26:26" s="66" customFormat="1">
      <c r="Z197" s="67"/>
    </row>
    <row r="198" spans="26:26" s="66" customFormat="1">
      <c r="Z198" s="67"/>
    </row>
    <row r="199" spans="26:26" s="66" customFormat="1">
      <c r="Z199" s="67"/>
    </row>
    <row r="200" spans="26:26" s="66" customFormat="1">
      <c r="Z200" s="67"/>
    </row>
    <row r="201" spans="26:26" s="66" customFormat="1">
      <c r="Z201" s="67"/>
    </row>
    <row r="202" spans="26:26" s="66" customFormat="1">
      <c r="Z202" s="67"/>
    </row>
    <row r="203" spans="26:26" s="66" customFormat="1">
      <c r="Z203" s="67"/>
    </row>
    <row r="204" spans="26:26" s="66" customFormat="1">
      <c r="Z204" s="67"/>
    </row>
    <row r="205" spans="26:26" s="66" customFormat="1">
      <c r="Z205" s="67"/>
    </row>
    <row r="206" spans="26:26" s="66" customFormat="1">
      <c r="Z206" s="67"/>
    </row>
    <row r="207" spans="26:26" s="66" customFormat="1">
      <c r="Z207" s="67"/>
    </row>
    <row r="208" spans="26:26" s="66" customFormat="1">
      <c r="Z208" s="67"/>
    </row>
    <row r="209" spans="26:26" s="66" customFormat="1">
      <c r="Z209" s="67"/>
    </row>
    <row r="210" spans="26:26" s="66" customFormat="1">
      <c r="Z210" s="67"/>
    </row>
    <row r="211" spans="26:26" s="66" customFormat="1">
      <c r="Z211" s="67"/>
    </row>
    <row r="212" spans="26:26" s="66" customFormat="1">
      <c r="Z212" s="67"/>
    </row>
    <row r="213" spans="26:26" s="66" customFormat="1">
      <c r="Z213" s="67"/>
    </row>
    <row r="214" spans="26:26" s="66" customFormat="1">
      <c r="Z214" s="67"/>
    </row>
    <row r="215" spans="26:26" s="66" customFormat="1">
      <c r="Z215" s="67"/>
    </row>
    <row r="216" spans="26:26" s="66" customFormat="1">
      <c r="Z216" s="67"/>
    </row>
    <row r="217" spans="26:26" s="66" customFormat="1">
      <c r="Z217" s="67"/>
    </row>
    <row r="218" spans="26:26" s="66" customFormat="1">
      <c r="Z218" s="67"/>
    </row>
    <row r="219" spans="26:26" s="66" customFormat="1">
      <c r="Z219" s="67"/>
    </row>
    <row r="220" spans="26:26" s="66" customFormat="1">
      <c r="Z220" s="67"/>
    </row>
    <row r="221" spans="26:26" s="66" customFormat="1">
      <c r="Z221" s="67"/>
    </row>
    <row r="222" spans="26:26" s="66" customFormat="1">
      <c r="Z222" s="67"/>
    </row>
    <row r="223" spans="26:26" s="66" customFormat="1">
      <c r="Z223" s="67"/>
    </row>
    <row r="224" spans="26:26" s="66" customFormat="1">
      <c r="Z224" s="67"/>
    </row>
    <row r="225" spans="26:26" s="66" customFormat="1">
      <c r="Z225" s="67"/>
    </row>
    <row r="226" spans="26:26" s="66" customFormat="1">
      <c r="Z226" s="67"/>
    </row>
    <row r="227" spans="26:26" s="66" customFormat="1">
      <c r="Z227" s="67"/>
    </row>
    <row r="228" spans="26:26" s="66" customFormat="1">
      <c r="Z228" s="67"/>
    </row>
    <row r="229" spans="26:26" s="66" customFormat="1">
      <c r="Z229" s="67"/>
    </row>
    <row r="230" spans="26:26" s="66" customFormat="1">
      <c r="Z230" s="67"/>
    </row>
    <row r="231" spans="26:26" s="66" customFormat="1">
      <c r="Z231" s="67"/>
    </row>
    <row r="232" spans="26:26" s="66" customFormat="1">
      <c r="Z232" s="67"/>
    </row>
    <row r="233" spans="26:26" s="66" customFormat="1">
      <c r="Z233" s="67"/>
    </row>
    <row r="234" spans="26:26" s="66" customFormat="1">
      <c r="Z234" s="67"/>
    </row>
    <row r="235" spans="26:26" s="66" customFormat="1">
      <c r="Z235" s="67"/>
    </row>
    <row r="236" spans="26:26" s="66" customFormat="1">
      <c r="Z236" s="67"/>
    </row>
    <row r="237" spans="26:26" s="66" customFormat="1">
      <c r="Z237" s="67"/>
    </row>
    <row r="238" spans="26:26" s="66" customFormat="1">
      <c r="Z238" s="67"/>
    </row>
    <row r="239" spans="26:26" s="66" customFormat="1">
      <c r="Z239" s="67"/>
    </row>
    <row r="240" spans="26:26" s="66" customFormat="1">
      <c r="Z240" s="67"/>
    </row>
    <row r="241" spans="26:26" s="66" customFormat="1">
      <c r="Z241" s="67"/>
    </row>
    <row r="242" spans="26:26" s="66" customFormat="1">
      <c r="Z242" s="67"/>
    </row>
    <row r="243" spans="26:26" s="66" customFormat="1">
      <c r="Z243" s="67"/>
    </row>
    <row r="244" spans="26:26" s="66" customFormat="1">
      <c r="Z244" s="67"/>
    </row>
    <row r="245" spans="26:26" s="66" customFormat="1">
      <c r="Z245" s="67"/>
    </row>
    <row r="246" spans="26:26" s="66" customFormat="1">
      <c r="Z246" s="67"/>
    </row>
    <row r="247" spans="26:26" s="66" customFormat="1">
      <c r="Z247" s="67"/>
    </row>
    <row r="248" spans="26:26" s="66" customFormat="1">
      <c r="Z248" s="67"/>
    </row>
    <row r="249" spans="26:26" s="66" customFormat="1">
      <c r="Z249" s="67"/>
    </row>
    <row r="250" spans="26:26" s="66" customFormat="1">
      <c r="Z250" s="67"/>
    </row>
    <row r="251" spans="26:26" s="66" customFormat="1">
      <c r="Z251" s="67"/>
    </row>
    <row r="252" spans="26:26" s="66" customFormat="1">
      <c r="Z252" s="67"/>
    </row>
    <row r="253" spans="26:26" s="66" customFormat="1">
      <c r="Z253" s="67"/>
    </row>
    <row r="254" spans="26:26" s="66" customFormat="1">
      <c r="Z254" s="67"/>
    </row>
    <row r="255" spans="26:26" s="66" customFormat="1">
      <c r="Z255" s="67"/>
    </row>
    <row r="256" spans="26:26" s="66" customFormat="1">
      <c r="Z256" s="67"/>
    </row>
    <row r="257" spans="26:26" s="66" customFormat="1">
      <c r="Z257" s="67"/>
    </row>
    <row r="258" spans="26:26" s="66" customFormat="1">
      <c r="Z258" s="67"/>
    </row>
    <row r="259" spans="26:26" s="66" customFormat="1">
      <c r="Z259" s="67"/>
    </row>
    <row r="260" spans="26:26" s="66" customFormat="1">
      <c r="Z260" s="67"/>
    </row>
    <row r="261" spans="26:26" s="66" customFormat="1">
      <c r="Z261" s="67"/>
    </row>
    <row r="262" spans="26:26" s="66" customFormat="1">
      <c r="Z262" s="67"/>
    </row>
    <row r="263" spans="26:26" s="66" customFormat="1">
      <c r="Z263" s="67"/>
    </row>
    <row r="264" spans="26:26" s="66" customFormat="1">
      <c r="Z264" s="67"/>
    </row>
    <row r="265" spans="26:26" s="66" customFormat="1">
      <c r="Z265" s="67"/>
    </row>
    <row r="266" spans="26:26" s="66" customFormat="1">
      <c r="Z266" s="67"/>
    </row>
    <row r="267" spans="26:26" s="66" customFormat="1">
      <c r="Z267" s="67"/>
    </row>
    <row r="268" spans="26:26" s="66" customFormat="1">
      <c r="Z268" s="67"/>
    </row>
    <row r="269" spans="26:26" s="66" customFormat="1">
      <c r="Z269" s="67"/>
    </row>
    <row r="270" spans="26:26" s="66" customFormat="1">
      <c r="Z270" s="67"/>
    </row>
    <row r="271" spans="26:26" s="66" customFormat="1">
      <c r="Z271" s="67"/>
    </row>
    <row r="272" spans="26:26" s="66" customFormat="1">
      <c r="Z272" s="67"/>
    </row>
    <row r="273" spans="26:26" s="66" customFormat="1">
      <c r="Z273" s="67"/>
    </row>
    <row r="274" spans="26:26" s="66" customFormat="1">
      <c r="Z274" s="67"/>
    </row>
    <row r="275" spans="26:26" s="66" customFormat="1">
      <c r="Z275" s="67"/>
    </row>
    <row r="276" spans="26:26" s="66" customFormat="1">
      <c r="Z276" s="67"/>
    </row>
    <row r="277" spans="26:26" s="66" customFormat="1">
      <c r="Z277" s="67"/>
    </row>
    <row r="278" spans="26:26" s="66" customFormat="1">
      <c r="Z278" s="67"/>
    </row>
    <row r="279" spans="26:26" s="66" customFormat="1">
      <c r="Z279" s="67"/>
    </row>
    <row r="280" spans="26:26" s="66" customFormat="1">
      <c r="Z280" s="67"/>
    </row>
    <row r="281" spans="26:26" s="66" customFormat="1">
      <c r="Z281" s="67"/>
    </row>
    <row r="282" spans="26:26" s="66" customFormat="1">
      <c r="Z282" s="67"/>
    </row>
    <row r="283" spans="26:26" s="66" customFormat="1">
      <c r="Z283" s="67"/>
    </row>
    <row r="284" spans="26:26" s="66" customFormat="1">
      <c r="Z284" s="67"/>
    </row>
    <row r="285" spans="26:26" s="66" customFormat="1">
      <c r="Z285" s="67"/>
    </row>
    <row r="286" spans="26:26" s="66" customFormat="1">
      <c r="Z286" s="67"/>
    </row>
    <row r="287" spans="26:26" s="66" customFormat="1">
      <c r="Z287" s="67"/>
    </row>
    <row r="288" spans="26:26" s="66" customFormat="1">
      <c r="Z288" s="67"/>
    </row>
    <row r="289" spans="26:26" s="66" customFormat="1">
      <c r="Z289" s="67"/>
    </row>
    <row r="290" spans="26:26" s="66" customFormat="1">
      <c r="Z290" s="67"/>
    </row>
    <row r="291" spans="26:26" s="66" customFormat="1">
      <c r="Z291" s="67"/>
    </row>
    <row r="292" spans="26:26" s="66" customFormat="1">
      <c r="Z292" s="67"/>
    </row>
    <row r="293" spans="26:26" s="66" customFormat="1">
      <c r="Z293" s="67"/>
    </row>
    <row r="294" spans="26:26" s="66" customFormat="1">
      <c r="Z294" s="67"/>
    </row>
    <row r="295" spans="26:26" s="66" customFormat="1">
      <c r="Z295" s="67"/>
    </row>
    <row r="296" spans="26:26" s="66" customFormat="1">
      <c r="Z296" s="67"/>
    </row>
    <row r="297" spans="26:26" s="66" customFormat="1">
      <c r="Z297" s="67"/>
    </row>
    <row r="298" spans="26:26" s="66" customFormat="1">
      <c r="Z298" s="67"/>
    </row>
    <row r="299" spans="26:26" s="66" customFormat="1">
      <c r="Z299" s="67"/>
    </row>
    <row r="300" spans="26:26" s="66" customFormat="1">
      <c r="Z300" s="67"/>
    </row>
    <row r="301" spans="26:26" s="66" customFormat="1">
      <c r="Z301" s="67"/>
    </row>
    <row r="302" spans="26:26" s="66" customFormat="1">
      <c r="Z302" s="67"/>
    </row>
    <row r="303" spans="26:26" s="66" customFormat="1">
      <c r="Z303" s="67"/>
    </row>
    <row r="304" spans="26:26" s="66" customFormat="1">
      <c r="Z304" s="67"/>
    </row>
    <row r="305" spans="26:26" s="66" customFormat="1">
      <c r="Z305" s="67"/>
    </row>
    <row r="306" spans="26:26" s="66" customFormat="1">
      <c r="Z306" s="67"/>
    </row>
    <row r="307" spans="26:26" s="66" customFormat="1">
      <c r="Z307" s="67"/>
    </row>
    <row r="308" spans="26:26" s="66" customFormat="1">
      <c r="Z308" s="67"/>
    </row>
    <row r="309" spans="26:26" s="66" customFormat="1">
      <c r="Z309" s="67"/>
    </row>
    <row r="310" spans="26:26" s="66" customFormat="1">
      <c r="Z310" s="67"/>
    </row>
    <row r="311" spans="26:26" s="66" customFormat="1">
      <c r="Z311" s="67"/>
    </row>
    <row r="312" spans="26:26" s="66" customFormat="1">
      <c r="Z312" s="67"/>
    </row>
    <row r="313" spans="26:26" s="66" customFormat="1">
      <c r="Z313" s="67"/>
    </row>
    <row r="314" spans="26:26" s="66" customFormat="1">
      <c r="Z314" s="67"/>
    </row>
    <row r="315" spans="26:26" s="66" customFormat="1">
      <c r="Z315" s="67"/>
    </row>
    <row r="316" spans="26:26" s="66" customFormat="1">
      <c r="Z316" s="67"/>
    </row>
    <row r="317" spans="26:26" s="66" customFormat="1">
      <c r="Z317" s="67"/>
    </row>
    <row r="318" spans="26:26" s="66" customFormat="1">
      <c r="Z318" s="67"/>
    </row>
    <row r="319" spans="26:26" s="66" customFormat="1">
      <c r="Z319" s="67"/>
    </row>
    <row r="320" spans="26:26" s="66" customFormat="1">
      <c r="Z320" s="67"/>
    </row>
    <row r="321" spans="26:26" s="66" customFormat="1">
      <c r="Z321" s="67"/>
    </row>
    <row r="322" spans="26:26" s="66" customFormat="1">
      <c r="Z322" s="67"/>
    </row>
    <row r="323" spans="26:26" s="66" customFormat="1">
      <c r="Z323" s="67"/>
    </row>
    <row r="324" spans="26:26" s="66" customFormat="1">
      <c r="Z324" s="67"/>
    </row>
    <row r="325" spans="26:26" s="66" customFormat="1">
      <c r="Z325" s="67"/>
    </row>
    <row r="326" spans="26:26" s="66" customFormat="1">
      <c r="Z326" s="67"/>
    </row>
    <row r="327" spans="26:26" s="66" customFormat="1">
      <c r="Z327" s="67"/>
    </row>
    <row r="328" spans="26:26" s="66" customFormat="1">
      <c r="Z328" s="67"/>
    </row>
    <row r="329" spans="26:26" s="66" customFormat="1">
      <c r="Z329" s="67"/>
    </row>
    <row r="330" spans="26:26" s="66" customFormat="1">
      <c r="Z330" s="67"/>
    </row>
    <row r="331" spans="26:26" s="66" customFormat="1">
      <c r="Z331" s="67"/>
    </row>
    <row r="332" spans="26:26" s="66" customFormat="1">
      <c r="Z332" s="67"/>
    </row>
    <row r="333" spans="26:26" s="66" customFormat="1">
      <c r="Z333" s="67"/>
    </row>
    <row r="334" spans="26:26" s="66" customFormat="1">
      <c r="Z334" s="67"/>
    </row>
    <row r="335" spans="26:26" s="66" customFormat="1">
      <c r="Z335" s="67"/>
    </row>
    <row r="336" spans="26:26" s="66" customFormat="1">
      <c r="Z336" s="67"/>
    </row>
    <row r="337" spans="26:26" s="66" customFormat="1">
      <c r="Z337" s="67"/>
    </row>
    <row r="338" spans="26:26" s="66" customFormat="1">
      <c r="Z338" s="67"/>
    </row>
    <row r="339" spans="26:26" s="66" customFormat="1">
      <c r="Z339" s="67"/>
    </row>
    <row r="340" spans="26:26" s="66" customFormat="1">
      <c r="Z340" s="67"/>
    </row>
    <row r="341" spans="26:26" s="66" customFormat="1">
      <c r="Z341" s="67"/>
    </row>
    <row r="342" spans="26:26" s="66" customFormat="1">
      <c r="Z342" s="67"/>
    </row>
    <row r="343" spans="26:26" s="66" customFormat="1">
      <c r="Z343" s="67"/>
    </row>
    <row r="344" spans="26:26" s="66" customFormat="1">
      <c r="Z344" s="67"/>
    </row>
    <row r="345" spans="26:26" s="66" customFormat="1">
      <c r="Z345" s="67"/>
    </row>
    <row r="346" spans="26:26" s="66" customFormat="1">
      <c r="Z346" s="67"/>
    </row>
    <row r="347" spans="26:26" s="66" customFormat="1">
      <c r="Z347" s="67"/>
    </row>
    <row r="348" spans="26:26" s="66" customFormat="1">
      <c r="Z348" s="67"/>
    </row>
    <row r="349" spans="26:26" s="66" customFormat="1">
      <c r="Z349" s="67"/>
    </row>
    <row r="350" spans="26:26" s="66" customFormat="1">
      <c r="Z350" s="67"/>
    </row>
    <row r="351" spans="26:26" s="66" customFormat="1">
      <c r="Z351" s="67"/>
    </row>
    <row r="352" spans="26:26" s="66" customFormat="1">
      <c r="Z352" s="67"/>
    </row>
    <row r="353" spans="1:26" s="66" customFormat="1">
      <c r="Z353" s="67"/>
    </row>
    <row r="354" spans="1:26" s="66" customFormat="1">
      <c r="Z354" s="67"/>
    </row>
    <row r="355" spans="1:26" s="66" customFormat="1">
      <c r="Z355" s="67"/>
    </row>
    <row r="356" spans="1:26" s="66" customFormat="1">
      <c r="B356" s="2"/>
      <c r="C356" s="2"/>
      <c r="M356" s="2"/>
      <c r="N356" s="2"/>
      <c r="O356" s="2"/>
      <c r="P356" s="2"/>
      <c r="Q356" s="2"/>
      <c r="R356" s="2"/>
      <c r="S356" s="2"/>
      <c r="T356" s="2"/>
      <c r="U356" s="2"/>
      <c r="V356" s="2"/>
      <c r="W356" s="2"/>
      <c r="X356" s="2"/>
      <c r="Y356" s="2"/>
      <c r="Z356" s="68"/>
    </row>
    <row r="357" spans="1:26" s="66" customFormat="1">
      <c r="B357" s="2"/>
      <c r="C357" s="2"/>
      <c r="D357" s="2"/>
      <c r="E357" s="2"/>
      <c r="F357" s="2"/>
      <c r="G357" s="2"/>
      <c r="H357" s="2"/>
      <c r="I357" s="2"/>
      <c r="J357" s="2"/>
      <c r="K357" s="2"/>
      <c r="L357" s="2"/>
      <c r="M357" s="2"/>
      <c r="N357" s="2"/>
      <c r="O357" s="2"/>
      <c r="P357" s="2"/>
      <c r="Q357" s="2"/>
      <c r="R357" s="2"/>
      <c r="S357" s="2"/>
      <c r="T357" s="2"/>
      <c r="U357" s="2"/>
      <c r="V357" s="2"/>
      <c r="W357" s="2"/>
      <c r="X357" s="2"/>
      <c r="Y357" s="2"/>
      <c r="Z357" s="68"/>
    </row>
    <row r="358" spans="1:26" s="66" customForma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68"/>
    </row>
    <row r="359" spans="1:26" s="66" customForma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68"/>
    </row>
    <row r="360" spans="1:26" s="66" customForma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68"/>
    </row>
    <row r="361" spans="1:26" s="66" customForma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68"/>
    </row>
  </sheetData>
  <mergeCells count="7">
    <mergeCell ref="B57:AE57"/>
    <mergeCell ref="B58:AE58"/>
    <mergeCell ref="A1:AE1"/>
    <mergeCell ref="A2:AE2"/>
    <mergeCell ref="A3:AE3"/>
    <mergeCell ref="D5:Z5"/>
    <mergeCell ref="AC5:AE5"/>
  </mergeCells>
  <phoneticPr fontId="0" type="noConversion"/>
  <printOptions horizontalCentered="1"/>
  <pageMargins left="0.25" right="0.25" top="0.75" bottom="0.5" header="0.3" footer="0.25"/>
  <pageSetup scale="71" orientation="landscape" r:id="rId1"/>
  <headerFooter alignWithMargins="0">
    <oddFooter>&amp;R&amp;"Calibri,Regular"&amp;A</oddFooter>
  </headerFooter>
  <ignoredErrors>
    <ignoredError sqref="A57:A58" numberStoredAsText="1"/>
  </ignoredErrors>
</worksheet>
</file>

<file path=xl/worksheets/sheet30.xml><?xml version="1.0" encoding="utf-8"?>
<worksheet xmlns="http://schemas.openxmlformats.org/spreadsheetml/2006/main" xmlns:r="http://schemas.openxmlformats.org/officeDocument/2006/relationships">
  <sheetPr>
    <pageSetUpPr fitToPage="1"/>
  </sheetPr>
  <dimension ref="A1:AG281"/>
  <sheetViews>
    <sheetView zoomScale="75" zoomScaleNormal="75" workbookViewId="0">
      <selection sqref="A1:AF1"/>
    </sheetView>
  </sheetViews>
  <sheetFormatPr defaultRowHeight="14.4"/>
  <cols>
    <col min="1" max="2" width="2.44140625" customWidth="1"/>
    <col min="3" max="3" width="31.109375" style="625" customWidth="1"/>
    <col min="4" max="4" width="2.44140625" customWidth="1"/>
    <col min="5" max="5" width="8.44140625" customWidth="1"/>
    <col min="6" max="7" width="2.44140625" customWidth="1"/>
    <col min="8" max="8" width="8.44140625" customWidth="1"/>
    <col min="9" max="10" width="2.44140625" customWidth="1"/>
    <col min="11" max="11" width="8.44140625" customWidth="1"/>
    <col min="12" max="12" width="2.44140625" customWidth="1"/>
    <col min="13" max="13" width="2.44140625" style="282" customWidth="1"/>
    <col min="14" max="14" width="8.44140625" style="282" customWidth="1"/>
    <col min="15" max="16" width="2.44140625" style="282" customWidth="1"/>
    <col min="17" max="17" width="8.44140625" style="282" customWidth="1"/>
    <col min="18" max="19" width="2.44140625" style="282" customWidth="1"/>
    <col min="20" max="20" width="8.44140625" style="282" customWidth="1"/>
    <col min="21" max="21" width="2.44140625" style="282" customWidth="1"/>
    <col min="22" max="22" width="2.44140625" customWidth="1"/>
    <col min="23" max="23" width="8.44140625" customWidth="1"/>
    <col min="24" max="25" width="2.44140625" customWidth="1"/>
    <col min="26" max="26" width="8.44140625" style="282" customWidth="1"/>
    <col min="27" max="28" width="2.44140625" customWidth="1"/>
    <col min="29" max="29" width="8.44140625" style="282" customWidth="1"/>
    <col min="30" max="31" width="2.44140625" customWidth="1"/>
    <col min="32" max="32" width="8.44140625" style="282" customWidth="1"/>
  </cols>
  <sheetData>
    <row r="1" spans="1:32" s="614" customFormat="1" ht="13.2">
      <c r="A1" s="1006" t="s">
        <v>553</v>
      </c>
      <c r="B1" s="1006"/>
      <c r="C1" s="1006"/>
      <c r="D1" s="1006"/>
      <c r="E1" s="1006"/>
      <c r="F1" s="1006"/>
      <c r="G1" s="1006"/>
      <c r="H1" s="1006"/>
      <c r="I1" s="1006"/>
      <c r="J1" s="1006"/>
      <c r="K1" s="1006"/>
      <c r="L1" s="1006"/>
      <c r="M1" s="1006"/>
      <c r="N1" s="1006"/>
      <c r="O1" s="1006"/>
      <c r="P1" s="1006"/>
      <c r="Q1" s="1006"/>
      <c r="R1" s="1006"/>
      <c r="S1" s="1006"/>
      <c r="T1" s="1006"/>
      <c r="U1" s="1006"/>
      <c r="V1" s="1006"/>
      <c r="W1" s="1006"/>
      <c r="X1" s="1006"/>
      <c r="Y1" s="1006"/>
      <c r="Z1" s="1006"/>
      <c r="AA1" s="1006"/>
      <c r="AB1" s="1006"/>
      <c r="AC1" s="1006"/>
      <c r="AD1" s="1006"/>
      <c r="AE1" s="1006"/>
      <c r="AF1" s="1006"/>
    </row>
    <row r="2" spans="1:32" s="614" customFormat="1" ht="13.2">
      <c r="A2" s="1006" t="s">
        <v>1262</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row>
    <row r="3" spans="1:32" s="224" customFormat="1" ht="13.2">
      <c r="A3" s="934" t="s">
        <v>98</v>
      </c>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row>
    <row r="4" spans="1:32" s="224" customFormat="1" ht="13.2">
      <c r="A4" s="953" t="s">
        <v>911</v>
      </c>
      <c r="B4" s="953"/>
      <c r="C4" s="953"/>
      <c r="D4" s="953"/>
      <c r="E4" s="953"/>
      <c r="F4" s="953"/>
      <c r="G4" s="953"/>
      <c r="H4" s="953"/>
      <c r="I4" s="953"/>
      <c r="J4" s="953"/>
      <c r="K4" s="953"/>
      <c r="L4" s="953"/>
      <c r="M4" s="953"/>
      <c r="N4" s="953"/>
      <c r="O4" s="953"/>
      <c r="P4" s="953"/>
      <c r="Q4" s="953"/>
      <c r="R4" s="953"/>
      <c r="S4" s="953"/>
      <c r="T4" s="953"/>
      <c r="U4" s="953"/>
      <c r="V4" s="953"/>
      <c r="W4" s="953"/>
      <c r="X4" s="953"/>
      <c r="Y4" s="953"/>
      <c r="Z4" s="953"/>
      <c r="AA4" s="953"/>
      <c r="AB4" s="953"/>
      <c r="AC4" s="953"/>
      <c r="AD4" s="953"/>
      <c r="AE4" s="953"/>
      <c r="AF4" s="953"/>
    </row>
    <row r="5" spans="1:32" s="224" customFormat="1" ht="13.2">
      <c r="B5" s="223"/>
      <c r="C5" s="409"/>
      <c r="D5" s="223"/>
      <c r="E5" s="223"/>
      <c r="F5" s="223"/>
      <c r="G5" s="223"/>
      <c r="H5" s="223"/>
      <c r="I5" s="223"/>
      <c r="J5" s="223"/>
      <c r="K5" s="223"/>
      <c r="L5" s="223"/>
      <c r="M5" s="1"/>
      <c r="N5" s="1003"/>
      <c r="O5" s="1003"/>
      <c r="P5" s="1"/>
      <c r="Q5" s="1003"/>
      <c r="R5" s="1003"/>
      <c r="S5" s="1"/>
      <c r="T5" s="1003"/>
      <c r="U5" s="1003"/>
      <c r="V5" s="223"/>
      <c r="W5" s="1003"/>
      <c r="X5" s="1003"/>
      <c r="Y5" s="223"/>
      <c r="Z5" s="1003"/>
      <c r="AA5" s="1003"/>
      <c r="AC5" s="201"/>
      <c r="AF5" s="201"/>
    </row>
    <row r="6" spans="1:32" s="224" customFormat="1" ht="13.2">
      <c r="C6" s="227"/>
      <c r="D6" s="954" t="s">
        <v>556</v>
      </c>
      <c r="E6" s="954"/>
      <c r="F6" s="954"/>
      <c r="G6" s="954"/>
      <c r="H6" s="954"/>
      <c r="I6" s="954"/>
      <c r="J6" s="954"/>
      <c r="K6" s="954"/>
      <c r="L6" s="954"/>
      <c r="M6" s="954"/>
      <c r="N6" s="954"/>
      <c r="O6" s="954"/>
      <c r="P6" s="954"/>
      <c r="Q6" s="954"/>
      <c r="R6" s="954"/>
      <c r="S6" s="954"/>
      <c r="T6" s="954"/>
      <c r="U6" s="954"/>
      <c r="V6" s="954"/>
      <c r="W6" s="954"/>
      <c r="X6" s="954"/>
      <c r="Y6" s="954"/>
      <c r="Z6" s="954"/>
      <c r="AA6" s="232"/>
      <c r="AB6" s="232"/>
      <c r="AC6" s="954" t="s">
        <v>559</v>
      </c>
      <c r="AD6" s="954"/>
      <c r="AE6" s="954"/>
      <c r="AF6" s="954"/>
    </row>
    <row r="7" spans="1:32" s="224" customFormat="1" ht="13.8" thickBot="1">
      <c r="C7" s="227"/>
      <c r="M7" s="201"/>
      <c r="N7" s="6"/>
      <c r="O7" s="6"/>
      <c r="P7" s="201"/>
      <c r="Q7" s="6"/>
      <c r="R7" s="6"/>
      <c r="S7" s="201"/>
      <c r="T7" s="6"/>
      <c r="U7" s="6"/>
      <c r="W7" s="232"/>
      <c r="X7" s="232"/>
      <c r="Y7" s="232"/>
      <c r="Z7" s="6"/>
      <c r="AA7" s="232"/>
      <c r="AB7" s="232"/>
      <c r="AC7" s="6"/>
      <c r="AD7" s="232"/>
      <c r="AE7" s="232"/>
      <c r="AF7" s="6"/>
    </row>
    <row r="8" spans="1:32" s="224" customFormat="1" ht="13.2">
      <c r="C8" s="227"/>
      <c r="D8" s="615"/>
      <c r="E8" s="8" t="s">
        <v>560</v>
      </c>
      <c r="F8" s="233"/>
      <c r="G8" s="230"/>
      <c r="H8" s="232" t="s">
        <v>561</v>
      </c>
      <c r="I8" s="230"/>
      <c r="J8" s="230"/>
      <c r="K8" s="232" t="s">
        <v>562</v>
      </c>
      <c r="L8" s="230"/>
      <c r="M8" s="230"/>
      <c r="N8" s="232" t="s">
        <v>563</v>
      </c>
      <c r="O8" s="230"/>
      <c r="P8" s="615"/>
      <c r="Q8" s="8" t="s">
        <v>560</v>
      </c>
      <c r="R8" s="233"/>
      <c r="S8" s="230"/>
      <c r="T8" s="232" t="s">
        <v>561</v>
      </c>
      <c r="U8" s="230"/>
      <c r="V8" s="230"/>
      <c r="W8" s="232" t="s">
        <v>562</v>
      </c>
      <c r="X8" s="230"/>
      <c r="Y8" s="230"/>
      <c r="Z8" s="232" t="s">
        <v>563</v>
      </c>
      <c r="AA8" s="230"/>
      <c r="AB8" s="311"/>
      <c r="AC8" s="6" t="s">
        <v>560</v>
      </c>
      <c r="AD8" s="232"/>
      <c r="AE8" s="311"/>
      <c r="AF8" s="6" t="s">
        <v>560</v>
      </c>
    </row>
    <row r="9" spans="1:32" s="224" customFormat="1" ht="13.2">
      <c r="C9" s="227"/>
      <c r="D9" s="36"/>
      <c r="E9" s="13">
        <v>2011</v>
      </c>
      <c r="F9" s="37"/>
      <c r="G9" s="230"/>
      <c r="H9" s="13">
        <v>2011</v>
      </c>
      <c r="I9" s="230"/>
      <c r="J9" s="230"/>
      <c r="K9" s="13">
        <v>2011</v>
      </c>
      <c r="L9" s="230"/>
      <c r="M9" s="230"/>
      <c r="N9" s="13">
        <v>2011</v>
      </c>
      <c r="O9" s="230"/>
      <c r="P9" s="36"/>
      <c r="Q9" s="13">
        <v>2010</v>
      </c>
      <c r="R9" s="37"/>
      <c r="S9" s="230"/>
      <c r="T9" s="13">
        <v>2010</v>
      </c>
      <c r="U9" s="230"/>
      <c r="V9" s="230"/>
      <c r="W9" s="13">
        <v>2010</v>
      </c>
      <c r="X9" s="230"/>
      <c r="Y9" s="230"/>
      <c r="Z9" s="13">
        <v>2010</v>
      </c>
      <c r="AA9" s="230"/>
      <c r="AB9" s="311"/>
      <c r="AC9" s="13">
        <v>2011</v>
      </c>
      <c r="AD9" s="232"/>
      <c r="AE9" s="311"/>
      <c r="AF9" s="13">
        <v>2010</v>
      </c>
    </row>
    <row r="10" spans="1:32" s="224" customFormat="1" ht="13.2">
      <c r="A10" s="616"/>
      <c r="C10" s="227"/>
      <c r="D10" s="36"/>
      <c r="E10" s="6"/>
      <c r="F10" s="37"/>
      <c r="G10" s="230"/>
      <c r="H10" s="6"/>
      <c r="I10" s="230"/>
      <c r="J10" s="230"/>
      <c r="K10" s="6"/>
      <c r="L10" s="230"/>
      <c r="M10" s="230"/>
      <c r="N10" s="6"/>
      <c r="O10" s="230"/>
      <c r="P10" s="36"/>
      <c r="Q10" s="6"/>
      <c r="R10" s="37"/>
      <c r="S10" s="230"/>
      <c r="T10" s="6"/>
      <c r="U10" s="230"/>
      <c r="V10" s="230"/>
      <c r="W10" s="6"/>
      <c r="X10" s="230"/>
      <c r="Y10" s="230"/>
      <c r="Z10" s="6"/>
      <c r="AA10" s="230"/>
      <c r="AB10" s="311"/>
      <c r="AC10" s="6"/>
      <c r="AD10" s="232"/>
      <c r="AE10" s="311"/>
      <c r="AF10" s="6"/>
    </row>
    <row r="11" spans="1:32" s="224" customFormat="1" ht="13.8">
      <c r="A11" s="617" t="s">
        <v>99</v>
      </c>
      <c r="C11" s="227"/>
      <c r="D11" s="36"/>
      <c r="E11" s="6"/>
      <c r="F11" s="37"/>
      <c r="G11" s="230"/>
      <c r="H11" s="232"/>
      <c r="I11" s="230"/>
      <c r="J11" s="230"/>
      <c r="K11" s="232"/>
      <c r="L11" s="230"/>
      <c r="M11" s="230"/>
      <c r="N11" s="232"/>
      <c r="O11" s="230"/>
      <c r="P11" s="36"/>
      <c r="Q11" s="6"/>
      <c r="R11" s="37"/>
      <c r="S11" s="230"/>
      <c r="T11" s="232"/>
      <c r="U11" s="230"/>
      <c r="V11" s="230"/>
      <c r="W11" s="232"/>
      <c r="X11" s="230"/>
      <c r="Y11" s="230"/>
      <c r="Z11" s="232"/>
      <c r="AA11" s="230"/>
      <c r="AB11" s="232"/>
      <c r="AC11" s="6"/>
      <c r="AD11" s="228"/>
      <c r="AE11" s="232"/>
      <c r="AF11" s="6"/>
    </row>
    <row r="12" spans="1:32" s="224" customFormat="1" ht="13.2">
      <c r="A12" s="617"/>
      <c r="C12" s="227"/>
      <c r="D12" s="36"/>
      <c r="E12" s="6"/>
      <c r="F12" s="37"/>
      <c r="G12" s="230"/>
      <c r="H12" s="232"/>
      <c r="I12" s="230"/>
      <c r="J12" s="230"/>
      <c r="K12" s="232"/>
      <c r="L12" s="230"/>
      <c r="M12" s="230"/>
      <c r="N12" s="232"/>
      <c r="O12" s="230"/>
      <c r="P12" s="36"/>
      <c r="Q12" s="6"/>
      <c r="R12" s="37"/>
      <c r="S12" s="230"/>
      <c r="T12" s="232"/>
      <c r="U12" s="230"/>
      <c r="V12" s="230"/>
      <c r="W12" s="232"/>
      <c r="X12" s="230"/>
      <c r="Y12" s="230"/>
      <c r="Z12" s="232"/>
      <c r="AA12" s="230"/>
      <c r="AB12" s="232"/>
      <c r="AC12" s="6"/>
      <c r="AD12" s="228"/>
      <c r="AE12" s="232"/>
      <c r="AF12" s="6"/>
    </row>
    <row r="13" spans="1:32" s="224" customFormat="1" ht="13.8">
      <c r="A13" s="228" t="s">
        <v>1263</v>
      </c>
      <c r="B13" s="228"/>
      <c r="C13" s="230"/>
      <c r="D13" s="618" t="s">
        <v>566</v>
      </c>
      <c r="E13" s="23">
        <v>-136</v>
      </c>
      <c r="F13" s="37"/>
      <c r="G13" s="619" t="s">
        <v>566</v>
      </c>
      <c r="H13" s="23">
        <v>-136</v>
      </c>
      <c r="I13" s="11"/>
      <c r="J13" s="619" t="s">
        <v>566</v>
      </c>
      <c r="K13" s="23">
        <v>-90</v>
      </c>
      <c r="L13" s="11"/>
      <c r="M13" s="619" t="s">
        <v>566</v>
      </c>
      <c r="N13" s="23">
        <v>-19</v>
      </c>
      <c r="O13" s="11"/>
      <c r="P13" s="618" t="s">
        <v>566</v>
      </c>
      <c r="Q13" s="23">
        <v>-59</v>
      </c>
      <c r="R13" s="37"/>
      <c r="S13" s="619" t="s">
        <v>566</v>
      </c>
      <c r="T13" s="23">
        <v>-40</v>
      </c>
      <c r="U13" s="11"/>
      <c r="V13" s="619" t="s">
        <v>566</v>
      </c>
      <c r="W13" s="23">
        <v>-85</v>
      </c>
      <c r="X13" s="11"/>
      <c r="Y13" s="619" t="s">
        <v>566</v>
      </c>
      <c r="Z13" s="23">
        <v>5</v>
      </c>
      <c r="AA13" s="11"/>
      <c r="AB13" s="606" t="s">
        <v>566</v>
      </c>
      <c r="AC13" s="23">
        <v>-381</v>
      </c>
      <c r="AD13" s="5"/>
      <c r="AE13" s="606" t="s">
        <v>566</v>
      </c>
      <c r="AF13" s="21">
        <v>-179</v>
      </c>
    </row>
    <row r="14" spans="1:32" s="224" customFormat="1" ht="13.2">
      <c r="A14" s="228" t="s">
        <v>1013</v>
      </c>
      <c r="B14" s="228"/>
      <c r="C14" s="230"/>
      <c r="D14" s="618"/>
      <c r="E14" s="23">
        <v>-30</v>
      </c>
      <c r="F14" s="37"/>
      <c r="G14" s="619"/>
      <c r="H14" s="23">
        <v>-4</v>
      </c>
      <c r="I14" s="11"/>
      <c r="J14" s="619"/>
      <c r="K14" s="23">
        <v>3</v>
      </c>
      <c r="L14" s="11"/>
      <c r="M14" s="619"/>
      <c r="N14" s="23">
        <v>-38</v>
      </c>
      <c r="O14" s="11"/>
      <c r="P14" s="618"/>
      <c r="Q14" s="23">
        <v>-21</v>
      </c>
      <c r="R14" s="37"/>
      <c r="S14" s="619"/>
      <c r="T14" s="23">
        <v>67</v>
      </c>
      <c r="U14" s="11"/>
      <c r="V14" s="619"/>
      <c r="W14" s="23">
        <v>-61</v>
      </c>
      <c r="X14" s="11"/>
      <c r="Y14" s="619"/>
      <c r="Z14" s="23">
        <v>-8</v>
      </c>
      <c r="AA14" s="11"/>
      <c r="AB14" s="606"/>
      <c r="AC14" s="23">
        <v>-69</v>
      </c>
      <c r="AD14" s="5"/>
      <c r="AE14" s="606"/>
      <c r="AF14" s="21">
        <v>-23</v>
      </c>
    </row>
    <row r="15" spans="1:32" s="224" customFormat="1" ht="13.2">
      <c r="A15" s="228" t="s">
        <v>1014</v>
      </c>
      <c r="B15" s="228"/>
      <c r="C15" s="230"/>
      <c r="D15" s="618"/>
      <c r="E15" s="39">
        <v>33</v>
      </c>
      <c r="F15" s="37"/>
      <c r="G15" s="619"/>
      <c r="H15" s="39">
        <v>12</v>
      </c>
      <c r="I15" s="11"/>
      <c r="J15" s="619"/>
      <c r="K15" s="39">
        <v>36</v>
      </c>
      <c r="L15" s="11"/>
      <c r="M15" s="619"/>
      <c r="N15" s="39">
        <v>13</v>
      </c>
      <c r="O15" s="11"/>
      <c r="P15" s="618"/>
      <c r="Q15" s="39">
        <v>80</v>
      </c>
      <c r="R15" s="37"/>
      <c r="S15" s="619"/>
      <c r="T15" s="39">
        <v>-38</v>
      </c>
      <c r="U15" s="11"/>
      <c r="V15" s="619"/>
      <c r="W15" s="39">
        <v>-5</v>
      </c>
      <c r="X15" s="11"/>
      <c r="Y15" s="619"/>
      <c r="Z15" s="39">
        <v>-22</v>
      </c>
      <c r="AA15" s="11"/>
      <c r="AB15" s="606"/>
      <c r="AC15" s="39">
        <v>94</v>
      </c>
      <c r="AD15" s="5"/>
      <c r="AE15" s="606"/>
      <c r="AF15" s="39">
        <v>15</v>
      </c>
    </row>
    <row r="16" spans="1:32" s="224" customFormat="1" ht="13.2">
      <c r="A16" s="228"/>
      <c r="B16" s="228"/>
      <c r="C16" s="230"/>
      <c r="D16" s="618"/>
      <c r="E16" s="23"/>
      <c r="F16" s="37"/>
      <c r="G16" s="619"/>
      <c r="H16" s="23"/>
      <c r="I16" s="11"/>
      <c r="J16" s="619"/>
      <c r="K16" s="23"/>
      <c r="L16" s="11"/>
      <c r="M16" s="619"/>
      <c r="N16" s="23"/>
      <c r="O16" s="11"/>
      <c r="P16" s="618"/>
      <c r="Q16" s="23"/>
      <c r="R16" s="37"/>
      <c r="S16" s="619"/>
      <c r="T16" s="23"/>
      <c r="U16" s="11"/>
      <c r="V16" s="619"/>
      <c r="W16" s="23"/>
      <c r="X16" s="11"/>
      <c r="Y16" s="619"/>
      <c r="Z16" s="23"/>
      <c r="AA16" s="11"/>
      <c r="AB16" s="606"/>
      <c r="AC16" s="23"/>
      <c r="AD16" s="5"/>
      <c r="AE16" s="606"/>
      <c r="AF16" s="23"/>
    </row>
    <row r="17" spans="1:32" s="224" customFormat="1" ht="13.8">
      <c r="A17" s="228" t="s">
        <v>1264</v>
      </c>
      <c r="B17" s="228"/>
      <c r="C17" s="230"/>
      <c r="D17" s="618"/>
      <c r="E17" s="23">
        <v>-133</v>
      </c>
      <c r="F17" s="37"/>
      <c r="G17" s="619"/>
      <c r="H17" s="23">
        <v>-128</v>
      </c>
      <c r="I17" s="11"/>
      <c r="J17" s="619"/>
      <c r="K17" s="23">
        <v>-51</v>
      </c>
      <c r="L17" s="11"/>
      <c r="M17" s="619"/>
      <c r="N17" s="23">
        <v>-44</v>
      </c>
      <c r="O17" s="11"/>
      <c r="P17" s="618"/>
      <c r="Q17" s="23">
        <v>0</v>
      </c>
      <c r="R17" s="37"/>
      <c r="S17" s="619"/>
      <c r="T17" s="23">
        <v>-11</v>
      </c>
      <c r="U17" s="11"/>
      <c r="V17" s="619"/>
      <c r="W17" s="23">
        <v>-151</v>
      </c>
      <c r="X17" s="11"/>
      <c r="Y17" s="619"/>
      <c r="Z17" s="23">
        <v>-25</v>
      </c>
      <c r="AA17" s="11"/>
      <c r="AB17" s="606"/>
      <c r="AC17" s="23">
        <v>-356</v>
      </c>
      <c r="AD17" s="5"/>
      <c r="AE17" s="606"/>
      <c r="AF17" s="21">
        <v>-187</v>
      </c>
    </row>
    <row r="18" spans="1:32" s="224" customFormat="1" ht="13.2">
      <c r="A18" s="228"/>
      <c r="B18" s="228"/>
      <c r="C18" s="230"/>
      <c r="D18" s="618"/>
      <c r="E18" s="23"/>
      <c r="F18" s="37"/>
      <c r="G18" s="619"/>
      <c r="H18" s="23"/>
      <c r="I18" s="11"/>
      <c r="J18" s="619"/>
      <c r="K18" s="23"/>
      <c r="L18" s="11"/>
      <c r="M18" s="619"/>
      <c r="N18" s="23"/>
      <c r="O18" s="11"/>
      <c r="P18" s="618"/>
      <c r="Q18" s="23"/>
      <c r="R18" s="37"/>
      <c r="S18" s="619"/>
      <c r="T18" s="23"/>
      <c r="U18" s="11"/>
      <c r="V18" s="619"/>
      <c r="W18" s="23"/>
      <c r="X18" s="11"/>
      <c r="Y18" s="619"/>
      <c r="Z18" s="23"/>
      <c r="AA18" s="11"/>
      <c r="AB18" s="606"/>
      <c r="AC18" s="23"/>
      <c r="AD18" s="5"/>
      <c r="AE18" s="606"/>
      <c r="AF18" s="21"/>
    </row>
    <row r="19" spans="1:32" s="224" customFormat="1" ht="13.2">
      <c r="A19" s="228" t="s">
        <v>1265</v>
      </c>
      <c r="B19" s="228"/>
      <c r="C19" s="230"/>
      <c r="D19" s="618"/>
      <c r="E19" s="39">
        <v>3</v>
      </c>
      <c r="F19" s="37"/>
      <c r="G19" s="619"/>
      <c r="H19" s="39">
        <v>11</v>
      </c>
      <c r="I19" s="11"/>
      <c r="J19" s="619"/>
      <c r="K19" s="39">
        <v>4</v>
      </c>
      <c r="L19" s="11"/>
      <c r="M19" s="619"/>
      <c r="N19" s="39">
        <v>3</v>
      </c>
      <c r="O19" s="11"/>
      <c r="P19" s="618"/>
      <c r="Q19" s="39">
        <v>3</v>
      </c>
      <c r="R19" s="37"/>
      <c r="S19" s="619"/>
      <c r="T19" s="39">
        <v>22</v>
      </c>
      <c r="U19" s="11"/>
      <c r="V19" s="619"/>
      <c r="W19" s="39">
        <v>1</v>
      </c>
      <c r="X19" s="11"/>
      <c r="Y19" s="619"/>
      <c r="Z19" s="39">
        <v>2</v>
      </c>
      <c r="AA19" s="11"/>
      <c r="AB19" s="606"/>
      <c r="AC19" s="39">
        <v>21</v>
      </c>
      <c r="AD19" s="5"/>
      <c r="AE19" s="606"/>
      <c r="AF19" s="39">
        <v>28</v>
      </c>
    </row>
    <row r="20" spans="1:32" s="224" customFormat="1" ht="13.2">
      <c r="A20" s="228"/>
      <c r="B20" s="228"/>
      <c r="C20" s="230"/>
      <c r="D20" s="618"/>
      <c r="E20" s="23"/>
      <c r="F20" s="37"/>
      <c r="G20" s="619"/>
      <c r="H20" s="23"/>
      <c r="I20" s="11"/>
      <c r="J20" s="619"/>
      <c r="K20" s="23"/>
      <c r="L20" s="11"/>
      <c r="M20" s="619"/>
      <c r="N20" s="23"/>
      <c r="O20" s="11"/>
      <c r="P20" s="618"/>
      <c r="Q20" s="23"/>
      <c r="R20" s="37"/>
      <c r="S20" s="619"/>
      <c r="T20" s="23"/>
      <c r="U20" s="11"/>
      <c r="V20" s="619"/>
      <c r="W20" s="23"/>
      <c r="X20" s="11"/>
      <c r="Y20" s="619"/>
      <c r="Z20" s="23"/>
      <c r="AA20" s="11"/>
      <c r="AB20" s="606"/>
      <c r="AC20" s="23"/>
      <c r="AD20" s="5"/>
      <c r="AE20" s="606"/>
      <c r="AF20" s="23"/>
    </row>
    <row r="21" spans="1:32" s="224" customFormat="1" ht="13.8" thickBot="1">
      <c r="A21" s="228" t="s">
        <v>1266</v>
      </c>
      <c r="B21" s="228"/>
      <c r="C21" s="230"/>
      <c r="D21" s="618" t="s">
        <v>566</v>
      </c>
      <c r="E21" s="45">
        <v>-130</v>
      </c>
      <c r="F21" s="37"/>
      <c r="G21" s="619" t="s">
        <v>566</v>
      </c>
      <c r="H21" s="45">
        <v>-117</v>
      </c>
      <c r="I21" s="11"/>
      <c r="J21" s="619" t="s">
        <v>566</v>
      </c>
      <c r="K21" s="45">
        <v>-47</v>
      </c>
      <c r="L21" s="11"/>
      <c r="M21" s="619" t="s">
        <v>566</v>
      </c>
      <c r="N21" s="45">
        <v>-41</v>
      </c>
      <c r="O21" s="11"/>
      <c r="P21" s="618" t="s">
        <v>566</v>
      </c>
      <c r="Q21" s="45">
        <v>3</v>
      </c>
      <c r="R21" s="37"/>
      <c r="S21" s="619" t="s">
        <v>566</v>
      </c>
      <c r="T21" s="45">
        <v>11</v>
      </c>
      <c r="U21" s="11"/>
      <c r="V21" s="619" t="s">
        <v>566</v>
      </c>
      <c r="W21" s="45">
        <v>-150</v>
      </c>
      <c r="X21" s="11"/>
      <c r="Y21" s="619" t="s">
        <v>566</v>
      </c>
      <c r="Z21" s="45">
        <v>-23</v>
      </c>
      <c r="AA21" s="11"/>
      <c r="AB21" s="606" t="s">
        <v>566</v>
      </c>
      <c r="AC21" s="45">
        <v>-335</v>
      </c>
      <c r="AD21" s="5"/>
      <c r="AE21" s="606" t="s">
        <v>566</v>
      </c>
      <c r="AF21" s="45">
        <v>-159</v>
      </c>
    </row>
    <row r="22" spans="1:32" s="224" customFormat="1" ht="13.8" thickTop="1">
      <c r="A22" s="228"/>
      <c r="B22" s="228"/>
      <c r="C22" s="230"/>
      <c r="D22" s="618"/>
      <c r="E22" s="23"/>
      <c r="F22" s="37"/>
      <c r="G22" s="619"/>
      <c r="H22" s="23"/>
      <c r="I22" s="11"/>
      <c r="J22" s="619"/>
      <c r="K22" s="23"/>
      <c r="L22" s="11"/>
      <c r="M22" s="619"/>
      <c r="N22" s="23"/>
      <c r="O22" s="11"/>
      <c r="P22" s="618"/>
      <c r="Q22" s="23"/>
      <c r="R22" s="37"/>
      <c r="S22" s="619"/>
      <c r="T22" s="23"/>
      <c r="U22" s="11"/>
      <c r="V22" s="619"/>
      <c r="W22" s="23"/>
      <c r="X22" s="11"/>
      <c r="Y22" s="619"/>
      <c r="Z22" s="23"/>
      <c r="AA22" s="11"/>
      <c r="AB22" s="606"/>
      <c r="AC22" s="23"/>
      <c r="AD22" s="5"/>
      <c r="AE22" s="606"/>
      <c r="AF22" s="21"/>
    </row>
    <row r="23" spans="1:32" s="224" customFormat="1" ht="13.2">
      <c r="A23" s="228"/>
      <c r="B23" s="228"/>
      <c r="C23" s="230"/>
      <c r="D23" s="618"/>
      <c r="E23" s="23"/>
      <c r="F23" s="37"/>
      <c r="G23" s="619"/>
      <c r="H23" s="23"/>
      <c r="I23" s="11"/>
      <c r="J23" s="619"/>
      <c r="K23" s="23"/>
      <c r="L23" s="11"/>
      <c r="M23" s="619"/>
      <c r="N23" s="23"/>
      <c r="O23" s="11"/>
      <c r="P23" s="618"/>
      <c r="Q23" s="23"/>
      <c r="R23" s="37"/>
      <c r="S23" s="619"/>
      <c r="T23" s="23"/>
      <c r="U23" s="11"/>
      <c r="V23" s="619"/>
      <c r="W23" s="23"/>
      <c r="X23" s="11"/>
      <c r="Y23" s="619"/>
      <c r="Z23" s="23"/>
      <c r="AA23" s="11"/>
      <c r="AB23" s="606"/>
      <c r="AC23" s="23"/>
      <c r="AD23" s="5"/>
      <c r="AE23" s="606"/>
      <c r="AF23" s="21"/>
    </row>
    <row r="24" spans="1:32" s="224" customFormat="1" ht="13.2">
      <c r="A24" s="228" t="s">
        <v>1007</v>
      </c>
      <c r="B24" s="228"/>
      <c r="C24" s="230"/>
      <c r="D24" s="618" t="s">
        <v>566</v>
      </c>
      <c r="E24" s="23">
        <v>-142</v>
      </c>
      <c r="F24" s="37"/>
      <c r="G24" s="619" t="s">
        <v>566</v>
      </c>
      <c r="H24" s="23">
        <v>-132</v>
      </c>
      <c r="I24" s="11"/>
      <c r="J24" s="619" t="s">
        <v>566</v>
      </c>
      <c r="K24" s="23">
        <v>-49</v>
      </c>
      <c r="L24" s="11"/>
      <c r="M24" s="619" t="s">
        <v>566</v>
      </c>
      <c r="N24" s="23">
        <v>-48</v>
      </c>
      <c r="O24" s="11"/>
      <c r="P24" s="618" t="s">
        <v>566</v>
      </c>
      <c r="Q24" s="23">
        <v>5</v>
      </c>
      <c r="R24" s="37"/>
      <c r="S24" s="619" t="s">
        <v>566</v>
      </c>
      <c r="T24" s="23">
        <v>0</v>
      </c>
      <c r="U24" s="11"/>
      <c r="V24" s="619" t="s">
        <v>566</v>
      </c>
      <c r="W24" s="23">
        <v>-152</v>
      </c>
      <c r="X24" s="11"/>
      <c r="Y24" s="619" t="s">
        <v>566</v>
      </c>
      <c r="Z24" s="23">
        <v>-34</v>
      </c>
      <c r="AA24" s="11"/>
      <c r="AB24" s="606" t="s">
        <v>566</v>
      </c>
      <c r="AC24" s="23">
        <v>-371</v>
      </c>
      <c r="AD24" s="5"/>
      <c r="AE24" s="606" t="s">
        <v>566</v>
      </c>
      <c r="AF24" s="23">
        <v>-181</v>
      </c>
    </row>
    <row r="25" spans="1:32" s="224" customFormat="1" ht="13.2">
      <c r="A25" s="228" t="s">
        <v>1121</v>
      </c>
      <c r="B25" s="228"/>
      <c r="C25" s="230"/>
      <c r="D25" s="618"/>
      <c r="E25" s="23">
        <v>9</v>
      </c>
      <c r="F25" s="37"/>
      <c r="G25" s="619"/>
      <c r="H25" s="23">
        <v>4</v>
      </c>
      <c r="I25" s="11"/>
      <c r="J25" s="619"/>
      <c r="K25" s="23">
        <v>-2</v>
      </c>
      <c r="L25" s="11"/>
      <c r="M25" s="619"/>
      <c r="N25" s="23">
        <v>4</v>
      </c>
      <c r="O25" s="11"/>
      <c r="P25" s="618"/>
      <c r="Q25" s="23">
        <v>-5</v>
      </c>
      <c r="R25" s="37"/>
      <c r="S25" s="619"/>
      <c r="T25" s="23">
        <v>-11</v>
      </c>
      <c r="U25" s="11"/>
      <c r="V25" s="619"/>
      <c r="W25" s="23">
        <v>1</v>
      </c>
      <c r="X25" s="11"/>
      <c r="Y25" s="619"/>
      <c r="Z25" s="23">
        <v>9</v>
      </c>
      <c r="AA25" s="11"/>
      <c r="AB25" s="606"/>
      <c r="AC25" s="23">
        <v>15</v>
      </c>
      <c r="AD25" s="5"/>
      <c r="AE25" s="606"/>
      <c r="AF25" s="23">
        <v>-6</v>
      </c>
    </row>
    <row r="26" spans="1:32" s="224" customFormat="1" ht="13.8">
      <c r="A26" s="5" t="s">
        <v>1267</v>
      </c>
      <c r="B26" s="5"/>
      <c r="C26" s="11"/>
      <c r="D26" s="618"/>
      <c r="E26" s="39">
        <v>0</v>
      </c>
      <c r="F26" s="37"/>
      <c r="G26" s="619"/>
      <c r="H26" s="39">
        <v>0</v>
      </c>
      <c r="I26" s="11"/>
      <c r="J26" s="619"/>
      <c r="K26" s="39">
        <v>0</v>
      </c>
      <c r="L26" s="11"/>
      <c r="M26" s="619"/>
      <c r="N26" s="39">
        <v>0</v>
      </c>
      <c r="O26" s="11"/>
      <c r="P26" s="618"/>
      <c r="Q26" s="39">
        <v>0</v>
      </c>
      <c r="R26" s="37"/>
      <c r="S26" s="619"/>
      <c r="T26" s="39">
        <v>0</v>
      </c>
      <c r="U26" s="11"/>
      <c r="V26" s="619"/>
      <c r="W26" s="39">
        <v>0</v>
      </c>
      <c r="X26" s="11"/>
      <c r="Y26" s="619"/>
      <c r="Z26" s="39">
        <v>0</v>
      </c>
      <c r="AA26" s="11"/>
      <c r="AB26" s="606"/>
      <c r="AC26" s="39">
        <v>0</v>
      </c>
      <c r="AD26" s="5"/>
      <c r="AE26" s="606"/>
      <c r="AF26" s="39">
        <v>0</v>
      </c>
    </row>
    <row r="27" spans="1:32" s="224" customFormat="1" ht="13.2">
      <c r="A27" s="5"/>
      <c r="B27" s="5"/>
      <c r="C27" s="11"/>
      <c r="D27" s="618"/>
      <c r="E27" s="23"/>
      <c r="F27" s="37"/>
      <c r="G27" s="619"/>
      <c r="H27" s="23"/>
      <c r="I27" s="11"/>
      <c r="J27" s="619"/>
      <c r="K27" s="23"/>
      <c r="L27" s="11"/>
      <c r="M27" s="619"/>
      <c r="N27" s="23"/>
      <c r="O27" s="11"/>
      <c r="P27" s="618"/>
      <c r="Q27" s="23"/>
      <c r="R27" s="37"/>
      <c r="S27" s="619"/>
      <c r="T27" s="23"/>
      <c r="U27" s="11"/>
      <c r="V27" s="619"/>
      <c r="W27" s="23"/>
      <c r="X27" s="11"/>
      <c r="Y27" s="619"/>
      <c r="Z27" s="23"/>
      <c r="AA27" s="11"/>
      <c r="AB27" s="619"/>
      <c r="AC27" s="23"/>
      <c r="AD27" s="5"/>
      <c r="AE27" s="619"/>
      <c r="AF27" s="23"/>
    </row>
    <row r="28" spans="1:32" s="224" customFormat="1" thickBot="1">
      <c r="A28" s="5" t="s">
        <v>1268</v>
      </c>
      <c r="B28" s="5"/>
      <c r="C28" s="11"/>
      <c r="D28" s="618" t="s">
        <v>566</v>
      </c>
      <c r="E28" s="45">
        <v>-133</v>
      </c>
      <c r="F28" s="37"/>
      <c r="G28" s="619" t="s">
        <v>566</v>
      </c>
      <c r="H28" s="45">
        <v>-128</v>
      </c>
      <c r="I28" s="11"/>
      <c r="J28" s="619" t="s">
        <v>566</v>
      </c>
      <c r="K28" s="45">
        <v>-51</v>
      </c>
      <c r="L28" s="11"/>
      <c r="M28" s="619" t="s">
        <v>566</v>
      </c>
      <c r="N28" s="45">
        <v>-44</v>
      </c>
      <c r="O28" s="11"/>
      <c r="P28" s="618" t="s">
        <v>566</v>
      </c>
      <c r="Q28" s="45">
        <v>0</v>
      </c>
      <c r="R28" s="37"/>
      <c r="S28" s="619" t="s">
        <v>566</v>
      </c>
      <c r="T28" s="45">
        <v>-11</v>
      </c>
      <c r="U28" s="11"/>
      <c r="V28" s="619" t="s">
        <v>566</v>
      </c>
      <c r="W28" s="45">
        <v>-151</v>
      </c>
      <c r="X28" s="11"/>
      <c r="Y28" s="619" t="s">
        <v>566</v>
      </c>
      <c r="Z28" s="45">
        <v>-25</v>
      </c>
      <c r="AA28" s="11"/>
      <c r="AB28" s="606" t="s">
        <v>566</v>
      </c>
      <c r="AC28" s="45">
        <v>-356</v>
      </c>
      <c r="AD28" s="5"/>
      <c r="AE28" s="606" t="s">
        <v>566</v>
      </c>
      <c r="AF28" s="45">
        <v>-187</v>
      </c>
    </row>
    <row r="29" spans="1:32" s="224" customFormat="1" ht="13.8" thickTop="1">
      <c r="A29" s="5"/>
      <c r="B29" s="5"/>
      <c r="C29" s="11"/>
      <c r="D29" s="36"/>
      <c r="E29" s="11"/>
      <c r="F29" s="37"/>
      <c r="G29" s="11"/>
      <c r="H29" s="11"/>
      <c r="I29" s="11"/>
      <c r="J29" s="11"/>
      <c r="K29" s="11"/>
      <c r="L29" s="11"/>
      <c r="M29" s="11"/>
      <c r="N29" s="11"/>
      <c r="O29" s="11"/>
      <c r="P29" s="36"/>
      <c r="Q29" s="11"/>
      <c r="R29" s="37"/>
      <c r="S29" s="11"/>
      <c r="T29" s="11"/>
      <c r="U29" s="11"/>
      <c r="V29" s="11"/>
      <c r="W29" s="11"/>
      <c r="X29" s="11"/>
      <c r="Y29" s="11"/>
      <c r="Z29" s="11"/>
      <c r="AA29" s="11"/>
      <c r="AB29" s="5"/>
      <c r="AC29" s="11"/>
      <c r="AD29" s="5"/>
      <c r="AE29" s="5"/>
      <c r="AF29" s="5"/>
    </row>
    <row r="30" spans="1:32" s="224" customFormat="1" ht="13.2">
      <c r="A30" s="881" t="s">
        <v>100</v>
      </c>
      <c r="B30" s="5"/>
      <c r="C30" s="11"/>
      <c r="D30" s="36"/>
      <c r="E30" s="11"/>
      <c r="F30" s="37"/>
      <c r="G30" s="11"/>
      <c r="H30" s="11"/>
      <c r="I30" s="11"/>
      <c r="J30" s="11"/>
      <c r="K30" s="11"/>
      <c r="L30" s="11"/>
      <c r="M30" s="11"/>
      <c r="N30" s="11"/>
      <c r="O30" s="11"/>
      <c r="P30" s="36"/>
      <c r="Q30" s="11"/>
      <c r="R30" s="37"/>
      <c r="S30" s="11"/>
      <c r="T30" s="11"/>
      <c r="U30" s="11"/>
      <c r="V30" s="11"/>
      <c r="W30" s="11"/>
      <c r="X30" s="11"/>
      <c r="Y30" s="11"/>
      <c r="Z30" s="11"/>
      <c r="AA30" s="11"/>
      <c r="AB30" s="5"/>
      <c r="AC30" s="11"/>
      <c r="AD30" s="5"/>
      <c r="AE30" s="5"/>
      <c r="AF30" s="5"/>
    </row>
    <row r="31" spans="1:32" s="224" customFormat="1" ht="13.2">
      <c r="A31" s="881" t="s">
        <v>1269</v>
      </c>
      <c r="B31" s="5"/>
      <c r="C31" s="11"/>
      <c r="D31" s="36"/>
      <c r="E31" s="11"/>
      <c r="F31" s="37"/>
      <c r="G31" s="11"/>
      <c r="H31" s="11"/>
      <c r="I31" s="11"/>
      <c r="J31" s="11"/>
      <c r="K31" s="11"/>
      <c r="L31" s="11"/>
      <c r="M31" s="11"/>
      <c r="N31" s="11"/>
      <c r="O31" s="11"/>
      <c r="P31" s="36"/>
      <c r="Q31" s="11"/>
      <c r="R31" s="37"/>
      <c r="S31" s="11"/>
      <c r="T31" s="11"/>
      <c r="U31" s="11"/>
      <c r="V31" s="11"/>
      <c r="W31" s="11"/>
      <c r="X31" s="11"/>
      <c r="Y31" s="11"/>
      <c r="Z31" s="11"/>
      <c r="AA31" s="11"/>
      <c r="AB31" s="5"/>
      <c r="AC31" s="11"/>
      <c r="AD31" s="5"/>
      <c r="AE31" s="5"/>
      <c r="AF31" s="5"/>
    </row>
    <row r="32" spans="1:32" s="224" customFormat="1" ht="13.2">
      <c r="A32" s="881"/>
      <c r="B32" s="5"/>
      <c r="C32" s="11"/>
      <c r="D32" s="36"/>
      <c r="E32" s="11"/>
      <c r="F32" s="37"/>
      <c r="G32" s="11"/>
      <c r="H32" s="11"/>
      <c r="I32" s="11"/>
      <c r="J32" s="11"/>
      <c r="K32" s="11"/>
      <c r="L32" s="11"/>
      <c r="M32" s="11"/>
      <c r="N32" s="11"/>
      <c r="O32" s="11"/>
      <c r="P32" s="36"/>
      <c r="Q32" s="11"/>
      <c r="R32" s="37"/>
      <c r="S32" s="11"/>
      <c r="T32" s="11"/>
      <c r="U32" s="11"/>
      <c r="V32" s="11"/>
      <c r="W32" s="11"/>
      <c r="X32" s="11"/>
      <c r="Y32" s="11"/>
      <c r="Z32" s="11"/>
      <c r="AA32" s="11"/>
      <c r="AB32" s="5"/>
      <c r="AC32" s="11"/>
      <c r="AD32" s="5"/>
      <c r="AE32" s="5"/>
      <c r="AF32" s="5"/>
    </row>
    <row r="33" spans="1:33" s="224" customFormat="1" ht="13.8">
      <c r="A33" s="5" t="s">
        <v>1263</v>
      </c>
      <c r="B33" s="5"/>
      <c r="C33" s="11"/>
      <c r="D33" s="36"/>
      <c r="E33" s="402">
        <v>-2.1</v>
      </c>
      <c r="F33" s="37"/>
      <c r="G33" s="11"/>
      <c r="H33" s="402">
        <v>-2.1</v>
      </c>
      <c r="I33" s="11"/>
      <c r="J33" s="11"/>
      <c r="K33" s="402">
        <v>-1.4</v>
      </c>
      <c r="L33" s="11"/>
      <c r="M33" s="11"/>
      <c r="N33" s="402">
        <v>-0.3</v>
      </c>
      <c r="O33" s="11"/>
      <c r="P33" s="36"/>
      <c r="Q33" s="402">
        <v>-0.9</v>
      </c>
      <c r="R33" s="37"/>
      <c r="S33" s="11"/>
      <c r="T33" s="402">
        <v>-0.6</v>
      </c>
      <c r="U33" s="11"/>
      <c r="V33" s="11"/>
      <c r="W33" s="402">
        <v>-1.3</v>
      </c>
      <c r="X33" s="11"/>
      <c r="Y33" s="11"/>
      <c r="Z33" s="402">
        <v>0.1</v>
      </c>
      <c r="AA33" s="11"/>
      <c r="AB33" s="5"/>
      <c r="AC33" s="402">
        <v>-1.5</v>
      </c>
      <c r="AD33" s="5"/>
      <c r="AE33" s="5"/>
      <c r="AF33" s="591">
        <v>-0.7</v>
      </c>
    </row>
    <row r="34" spans="1:33" s="224" customFormat="1" ht="13.2">
      <c r="A34" s="5" t="s">
        <v>1013</v>
      </c>
      <c r="B34" s="5"/>
      <c r="C34" s="11"/>
      <c r="D34" s="36"/>
      <c r="E34" s="402">
        <v>-0.4</v>
      </c>
      <c r="F34" s="37"/>
      <c r="G34" s="11"/>
      <c r="H34" s="402">
        <v>-0.1</v>
      </c>
      <c r="I34" s="11"/>
      <c r="J34" s="11"/>
      <c r="K34" s="402">
        <v>0</v>
      </c>
      <c r="L34" s="11"/>
      <c r="M34" s="11"/>
      <c r="N34" s="402">
        <v>-0.6</v>
      </c>
      <c r="O34" s="11"/>
      <c r="P34" s="36"/>
      <c r="Q34" s="402">
        <v>-0.3</v>
      </c>
      <c r="R34" s="37"/>
      <c r="S34" s="11"/>
      <c r="T34" s="402">
        <v>1</v>
      </c>
      <c r="U34" s="11"/>
      <c r="V34" s="11"/>
      <c r="W34" s="402">
        <v>-0.9</v>
      </c>
      <c r="X34" s="11"/>
      <c r="Y34" s="11"/>
      <c r="Z34" s="402">
        <v>-0.1</v>
      </c>
      <c r="AA34" s="11"/>
      <c r="AB34" s="5"/>
      <c r="AC34" s="402">
        <v>-0.3</v>
      </c>
      <c r="AD34" s="5"/>
      <c r="AE34" s="5"/>
      <c r="AF34" s="591">
        <v>-0.1</v>
      </c>
    </row>
    <row r="35" spans="1:33" s="224" customFormat="1" ht="13.2">
      <c r="A35" s="5" t="s">
        <v>1014</v>
      </c>
      <c r="B35" s="5"/>
      <c r="C35" s="11"/>
      <c r="D35" s="36"/>
      <c r="E35" s="607">
        <v>0.5</v>
      </c>
      <c r="F35" s="37"/>
      <c r="G35" s="11"/>
      <c r="H35" s="607">
        <v>0.2</v>
      </c>
      <c r="I35" s="11"/>
      <c r="J35" s="11"/>
      <c r="K35" s="607">
        <v>0.6</v>
      </c>
      <c r="L35" s="11"/>
      <c r="M35" s="11"/>
      <c r="N35" s="607">
        <v>0.2</v>
      </c>
      <c r="O35" s="11"/>
      <c r="P35" s="36"/>
      <c r="Q35" s="607">
        <v>1.2</v>
      </c>
      <c r="R35" s="37"/>
      <c r="S35" s="11"/>
      <c r="T35" s="607">
        <v>-0.6</v>
      </c>
      <c r="U35" s="11"/>
      <c r="V35" s="11"/>
      <c r="W35" s="607">
        <v>-0.1</v>
      </c>
      <c r="X35" s="11"/>
      <c r="Y35" s="11"/>
      <c r="Z35" s="607">
        <v>-0.4</v>
      </c>
      <c r="AA35" s="11"/>
      <c r="AB35" s="5"/>
      <c r="AC35" s="607">
        <v>0.4</v>
      </c>
      <c r="AD35" s="5"/>
      <c r="AE35" s="5"/>
      <c r="AF35" s="607">
        <v>0.1</v>
      </c>
    </row>
    <row r="36" spans="1:33" s="224" customFormat="1" ht="13.2">
      <c r="A36" s="5"/>
      <c r="B36" s="5"/>
      <c r="C36" s="11"/>
      <c r="D36" s="36"/>
      <c r="E36" s="402"/>
      <c r="F36" s="37"/>
      <c r="G36" s="11"/>
      <c r="H36" s="402"/>
      <c r="I36" s="11"/>
      <c r="J36" s="11"/>
      <c r="K36" s="402"/>
      <c r="L36" s="11"/>
      <c r="M36" s="11"/>
      <c r="N36" s="402"/>
      <c r="O36" s="11"/>
      <c r="P36" s="36"/>
      <c r="Q36" s="402"/>
      <c r="R36" s="37"/>
      <c r="S36" s="11"/>
      <c r="T36" s="402"/>
      <c r="U36" s="11"/>
      <c r="V36" s="11"/>
      <c r="W36" s="402"/>
      <c r="X36" s="11"/>
      <c r="Y36" s="11"/>
      <c r="Z36" s="402"/>
      <c r="AA36" s="11"/>
      <c r="AB36" s="5"/>
      <c r="AC36" s="402"/>
      <c r="AD36" s="5"/>
      <c r="AE36" s="5"/>
      <c r="AF36" s="402"/>
    </row>
    <row r="37" spans="1:33" s="224" customFormat="1" ht="15.75" customHeight="1">
      <c r="A37" s="5" t="s">
        <v>1264</v>
      </c>
      <c r="B37" s="5"/>
      <c r="C37" s="11"/>
      <c r="D37" s="36"/>
      <c r="E37" s="402">
        <v>-2</v>
      </c>
      <c r="F37" s="37"/>
      <c r="G37" s="11"/>
      <c r="H37" s="402">
        <v>-2</v>
      </c>
      <c r="I37" s="11"/>
      <c r="J37" s="11"/>
      <c r="K37" s="402">
        <v>-0.79999999999999993</v>
      </c>
      <c r="L37" s="11"/>
      <c r="M37" s="11"/>
      <c r="N37" s="402">
        <v>-0.7</v>
      </c>
      <c r="O37" s="11"/>
      <c r="P37" s="36"/>
      <c r="Q37" s="23">
        <v>0</v>
      </c>
      <c r="R37" s="37"/>
      <c r="S37" s="11"/>
      <c r="T37" s="402">
        <v>-0.19999999999999996</v>
      </c>
      <c r="U37" s="11"/>
      <c r="V37" s="11"/>
      <c r="W37" s="402">
        <v>-2.3000000000000003</v>
      </c>
      <c r="X37" s="11"/>
      <c r="Y37" s="11"/>
      <c r="Z37" s="402">
        <v>-0.4</v>
      </c>
      <c r="AA37" s="11"/>
      <c r="AB37" s="5"/>
      <c r="AC37" s="402">
        <v>-1.4</v>
      </c>
      <c r="AD37" s="5"/>
      <c r="AE37" s="5"/>
      <c r="AF37" s="591">
        <v>-0.7</v>
      </c>
    </row>
    <row r="38" spans="1:33" s="224" customFormat="1" ht="13.2">
      <c r="A38" s="5"/>
      <c r="B38" s="5"/>
      <c r="C38" s="11"/>
      <c r="D38" s="36"/>
      <c r="E38" s="402"/>
      <c r="F38" s="37"/>
      <c r="G38" s="11"/>
      <c r="H38" s="402"/>
      <c r="I38" s="11"/>
      <c r="J38" s="11"/>
      <c r="K38" s="402"/>
      <c r="L38" s="11"/>
      <c r="M38" s="11"/>
      <c r="N38" s="402"/>
      <c r="O38" s="11"/>
      <c r="P38" s="36"/>
      <c r="Q38" s="402"/>
      <c r="R38" s="37"/>
      <c r="S38" s="11"/>
      <c r="T38" s="402"/>
      <c r="U38" s="11"/>
      <c r="V38" s="11"/>
      <c r="W38" s="402"/>
      <c r="X38" s="11"/>
      <c r="Y38" s="11"/>
      <c r="Z38" s="402"/>
      <c r="AA38" s="11"/>
      <c r="AB38" s="5"/>
      <c r="AC38" s="402"/>
      <c r="AD38" s="5"/>
      <c r="AE38" s="5"/>
      <c r="AF38" s="591"/>
    </row>
    <row r="39" spans="1:33" s="224" customFormat="1" ht="14.25" customHeight="1">
      <c r="A39" s="5" t="s">
        <v>1265</v>
      </c>
      <c r="B39" s="5"/>
      <c r="C39" s="11"/>
      <c r="D39" s="36"/>
      <c r="E39" s="39">
        <v>0</v>
      </c>
      <c r="F39" s="37"/>
      <c r="G39" s="11"/>
      <c r="H39" s="607">
        <v>0.2</v>
      </c>
      <c r="I39" s="11"/>
      <c r="J39" s="11"/>
      <c r="K39" s="607">
        <v>0.1</v>
      </c>
      <c r="L39" s="11"/>
      <c r="M39" s="11"/>
      <c r="N39" s="39">
        <v>0</v>
      </c>
      <c r="O39" s="11"/>
      <c r="P39" s="36"/>
      <c r="Q39" s="607">
        <v>0.1</v>
      </c>
      <c r="R39" s="37"/>
      <c r="S39" s="11"/>
      <c r="T39" s="607">
        <v>0.4</v>
      </c>
      <c r="U39" s="11"/>
      <c r="V39" s="11"/>
      <c r="W39" s="39">
        <v>0</v>
      </c>
      <c r="X39" s="11"/>
      <c r="Y39" s="11"/>
      <c r="Z39" s="39">
        <v>0</v>
      </c>
      <c r="AA39" s="11"/>
      <c r="AB39" s="5"/>
      <c r="AC39" s="607">
        <v>0.1</v>
      </c>
      <c r="AD39" s="5"/>
      <c r="AE39" s="5"/>
      <c r="AF39" s="607">
        <v>0.1</v>
      </c>
    </row>
    <row r="40" spans="1:33" s="224" customFormat="1" ht="13.2">
      <c r="A40" s="5"/>
      <c r="B40" s="5"/>
      <c r="C40" s="11"/>
      <c r="D40" s="36"/>
      <c r="E40" s="402"/>
      <c r="F40" s="37"/>
      <c r="G40" s="11"/>
      <c r="H40" s="402"/>
      <c r="I40" s="11"/>
      <c r="J40" s="11"/>
      <c r="K40" s="402"/>
      <c r="L40" s="11"/>
      <c r="M40" s="11"/>
      <c r="N40" s="402"/>
      <c r="O40" s="11"/>
      <c r="P40" s="36"/>
      <c r="Q40" s="402"/>
      <c r="R40" s="37"/>
      <c r="S40" s="11"/>
      <c r="T40" s="402"/>
      <c r="U40" s="11"/>
      <c r="V40" s="11"/>
      <c r="W40" s="402"/>
      <c r="X40" s="11"/>
      <c r="Y40" s="11"/>
      <c r="Z40" s="402"/>
      <c r="AA40" s="11"/>
      <c r="AB40" s="5"/>
      <c r="AC40" s="402"/>
      <c r="AD40" s="5"/>
      <c r="AE40" s="5"/>
      <c r="AF40" s="402"/>
    </row>
    <row r="41" spans="1:33" s="224" customFormat="1" ht="13.8" thickBot="1">
      <c r="A41" s="5" t="s">
        <v>1266</v>
      </c>
      <c r="B41" s="5"/>
      <c r="C41" s="11"/>
      <c r="D41" s="36"/>
      <c r="E41" s="620">
        <v>-2</v>
      </c>
      <c r="F41" s="37"/>
      <c r="G41" s="11"/>
      <c r="H41" s="620">
        <v>-1.8</v>
      </c>
      <c r="I41" s="11"/>
      <c r="J41" s="11"/>
      <c r="K41" s="620">
        <v>-0.7</v>
      </c>
      <c r="L41" s="11"/>
      <c r="M41" s="11"/>
      <c r="N41" s="620">
        <v>-0.7</v>
      </c>
      <c r="O41" s="11"/>
      <c r="P41" s="36"/>
      <c r="Q41" s="620">
        <v>0.1</v>
      </c>
      <c r="R41" s="37"/>
      <c r="S41" s="11"/>
      <c r="T41" s="620">
        <v>0.20000000000000007</v>
      </c>
      <c r="U41" s="11"/>
      <c r="V41" s="11"/>
      <c r="W41" s="620">
        <v>-2.3000000000000003</v>
      </c>
      <c r="X41" s="11"/>
      <c r="Y41" s="11"/>
      <c r="Z41" s="620">
        <v>-0.4</v>
      </c>
      <c r="AA41" s="11"/>
      <c r="AB41" s="5"/>
      <c r="AC41" s="620">
        <v>-1.2999999999999998</v>
      </c>
      <c r="AD41" s="5"/>
      <c r="AE41" s="5"/>
      <c r="AF41" s="620">
        <v>-0.6</v>
      </c>
    </row>
    <row r="42" spans="1:33" s="224" customFormat="1" ht="13.8" thickTop="1">
      <c r="A42" s="5"/>
      <c r="B42" s="5"/>
      <c r="C42" s="11"/>
      <c r="D42" s="36"/>
      <c r="E42" s="402"/>
      <c r="F42" s="37"/>
      <c r="G42" s="11"/>
      <c r="H42" s="402"/>
      <c r="I42" s="11"/>
      <c r="J42" s="11"/>
      <c r="K42" s="402"/>
      <c r="L42" s="11"/>
      <c r="M42" s="11"/>
      <c r="N42" s="402"/>
      <c r="O42" s="11"/>
      <c r="P42" s="36"/>
      <c r="Q42" s="402"/>
      <c r="R42" s="37"/>
      <c r="S42" s="11"/>
      <c r="T42" s="402"/>
      <c r="U42" s="11"/>
      <c r="V42" s="11"/>
      <c r="W42" s="402"/>
      <c r="X42" s="11"/>
      <c r="Y42" s="11"/>
      <c r="Z42" s="402"/>
      <c r="AA42" s="11"/>
      <c r="AB42" s="5"/>
      <c r="AC42" s="402"/>
      <c r="AD42" s="5"/>
      <c r="AE42" s="5"/>
      <c r="AF42" s="402"/>
    </row>
    <row r="43" spans="1:33" s="224" customFormat="1" ht="13.2">
      <c r="A43" s="5"/>
      <c r="B43" s="5"/>
      <c r="C43" s="11"/>
      <c r="D43" s="36"/>
      <c r="E43" s="402"/>
      <c r="F43" s="37"/>
      <c r="G43" s="11"/>
      <c r="H43" s="402"/>
      <c r="I43" s="11"/>
      <c r="J43" s="11"/>
      <c r="K43" s="402"/>
      <c r="L43" s="11"/>
      <c r="M43" s="11"/>
      <c r="N43" s="402"/>
      <c r="O43" s="11"/>
      <c r="P43" s="36"/>
      <c r="Q43" s="402"/>
      <c r="R43" s="37"/>
      <c r="S43" s="11"/>
      <c r="T43" s="402"/>
      <c r="U43" s="11"/>
      <c r="V43" s="11"/>
      <c r="W43" s="402"/>
      <c r="X43" s="11"/>
      <c r="Y43" s="11"/>
      <c r="Z43" s="402"/>
      <c r="AA43" s="11"/>
      <c r="AB43" s="5"/>
      <c r="AC43" s="402"/>
      <c r="AD43" s="5"/>
      <c r="AE43" s="5"/>
      <c r="AF43" s="591"/>
    </row>
    <row r="44" spans="1:33" s="224" customFormat="1" ht="13.2">
      <c r="A44" s="5" t="s">
        <v>1007</v>
      </c>
      <c r="B44" s="5"/>
      <c r="C44" s="11"/>
      <c r="D44" s="621"/>
      <c r="E44" s="402">
        <v>-2.1</v>
      </c>
      <c r="F44" s="37"/>
      <c r="G44" s="11"/>
      <c r="H44" s="402">
        <v>-2.1</v>
      </c>
      <c r="I44" s="11"/>
      <c r="J44" s="11"/>
      <c r="K44" s="402">
        <v>-0.8</v>
      </c>
      <c r="L44" s="11"/>
      <c r="M44" s="11"/>
      <c r="N44" s="402">
        <v>-0.8</v>
      </c>
      <c r="O44" s="11"/>
      <c r="P44" s="621"/>
      <c r="Q44" s="402">
        <v>0.1</v>
      </c>
      <c r="R44" s="37"/>
      <c r="S44" s="11"/>
      <c r="T44" s="23">
        <v>0</v>
      </c>
      <c r="U44" s="11"/>
      <c r="V44" s="11"/>
      <c r="W44" s="402">
        <v>-2.2999999999999998</v>
      </c>
      <c r="X44" s="11"/>
      <c r="Y44" s="11"/>
      <c r="Z44" s="402">
        <v>-0.5</v>
      </c>
      <c r="AA44" s="11"/>
      <c r="AB44" s="5"/>
      <c r="AC44" s="402">
        <v>-1.4</v>
      </c>
      <c r="AD44" s="5"/>
      <c r="AE44" s="5"/>
      <c r="AF44" s="591">
        <v>-0.7</v>
      </c>
      <c r="AG44" s="201"/>
    </row>
    <row r="45" spans="1:33" s="224" customFormat="1" ht="13.2">
      <c r="A45" s="5" t="s">
        <v>1121</v>
      </c>
      <c r="B45" s="5"/>
      <c r="C45" s="11"/>
      <c r="D45" s="36"/>
      <c r="E45" s="402">
        <v>0.1</v>
      </c>
      <c r="F45" s="37"/>
      <c r="G45" s="11"/>
      <c r="H45" s="402">
        <v>0.1</v>
      </c>
      <c r="I45" s="11"/>
      <c r="J45" s="11"/>
      <c r="K45" s="23">
        <v>0</v>
      </c>
      <c r="L45" s="11"/>
      <c r="M45" s="11"/>
      <c r="N45" s="402">
        <v>0.1</v>
      </c>
      <c r="O45" s="11"/>
      <c r="P45" s="36"/>
      <c r="Q45" s="402">
        <v>-0.1</v>
      </c>
      <c r="R45" s="37"/>
      <c r="S45" s="11"/>
      <c r="T45" s="402">
        <v>-0.2</v>
      </c>
      <c r="U45" s="11"/>
      <c r="V45" s="11"/>
      <c r="W45" s="23">
        <v>0</v>
      </c>
      <c r="X45" s="11"/>
      <c r="Y45" s="11"/>
      <c r="Z45" s="402">
        <v>0.1</v>
      </c>
      <c r="AA45" s="11"/>
      <c r="AB45" s="5"/>
      <c r="AC45" s="23">
        <v>0</v>
      </c>
      <c r="AD45" s="5"/>
      <c r="AE45" s="5"/>
      <c r="AF45" s="23">
        <v>0</v>
      </c>
      <c r="AG45" s="201"/>
    </row>
    <row r="46" spans="1:33" s="224" customFormat="1" ht="13.8">
      <c r="A46" s="5" t="s">
        <v>1267</v>
      </c>
      <c r="B46" s="5"/>
      <c r="C46" s="11"/>
      <c r="D46" s="36"/>
      <c r="E46" s="39">
        <v>0</v>
      </c>
      <c r="F46" s="37"/>
      <c r="G46" s="11"/>
      <c r="H46" s="39">
        <v>0</v>
      </c>
      <c r="I46" s="11"/>
      <c r="J46" s="11"/>
      <c r="K46" s="39">
        <v>0</v>
      </c>
      <c r="L46" s="11"/>
      <c r="M46" s="11"/>
      <c r="N46" s="39">
        <v>0</v>
      </c>
      <c r="O46" s="11"/>
      <c r="P46" s="36"/>
      <c r="Q46" s="39">
        <v>0</v>
      </c>
      <c r="R46" s="37"/>
      <c r="S46" s="11"/>
      <c r="T46" s="39">
        <v>0</v>
      </c>
      <c r="U46" s="11"/>
      <c r="V46" s="11"/>
      <c r="W46" s="39">
        <v>0</v>
      </c>
      <c r="X46" s="11"/>
      <c r="Y46" s="11"/>
      <c r="Z46" s="39">
        <v>0</v>
      </c>
      <c r="AA46" s="11"/>
      <c r="AB46" s="5"/>
      <c r="AC46" s="39">
        <v>0</v>
      </c>
      <c r="AD46" s="5"/>
      <c r="AE46" s="5"/>
      <c r="AF46" s="39">
        <v>0</v>
      </c>
      <c r="AG46" s="201"/>
    </row>
    <row r="47" spans="1:33" s="224" customFormat="1" ht="13.2">
      <c r="A47" s="5"/>
      <c r="B47" s="5"/>
      <c r="C47" s="11"/>
      <c r="D47" s="36"/>
      <c r="E47" s="402"/>
      <c r="F47" s="37"/>
      <c r="G47" s="11"/>
      <c r="H47" s="402"/>
      <c r="I47" s="11"/>
      <c r="J47" s="11"/>
      <c r="K47" s="402"/>
      <c r="L47" s="11"/>
      <c r="M47" s="11"/>
      <c r="N47" s="402"/>
      <c r="O47" s="11"/>
      <c r="P47" s="36"/>
      <c r="Q47" s="402"/>
      <c r="R47" s="37"/>
      <c r="S47" s="11"/>
      <c r="T47" s="402"/>
      <c r="U47" s="11"/>
      <c r="V47" s="11"/>
      <c r="W47" s="402"/>
      <c r="X47" s="11"/>
      <c r="Y47" s="11"/>
      <c r="Z47" s="402"/>
      <c r="AA47" s="11"/>
      <c r="AB47" s="5"/>
      <c r="AC47" s="402"/>
      <c r="AD47" s="5"/>
      <c r="AE47" s="5"/>
      <c r="AF47" s="402"/>
      <c r="AG47" s="201"/>
    </row>
    <row r="48" spans="1:33" s="224" customFormat="1" ht="15.75" customHeight="1" thickBot="1">
      <c r="A48" s="5" t="s">
        <v>1268</v>
      </c>
      <c r="B48" s="5"/>
      <c r="C48" s="11"/>
      <c r="D48" s="36"/>
      <c r="E48" s="620">
        <v>-2</v>
      </c>
      <c r="F48" s="37"/>
      <c r="G48" s="11"/>
      <c r="H48" s="620">
        <v>-2</v>
      </c>
      <c r="I48" s="11"/>
      <c r="J48" s="11"/>
      <c r="K48" s="620">
        <v>-0.8</v>
      </c>
      <c r="L48" s="11"/>
      <c r="M48" s="11"/>
      <c r="N48" s="620">
        <v>-0.70000000000000007</v>
      </c>
      <c r="O48" s="11"/>
      <c r="P48" s="36"/>
      <c r="Q48" s="45">
        <v>0</v>
      </c>
      <c r="R48" s="37"/>
      <c r="S48" s="11"/>
      <c r="T48" s="620">
        <v>-0.2</v>
      </c>
      <c r="U48" s="11"/>
      <c r="V48" s="11"/>
      <c r="W48" s="620">
        <v>-2.2999999999999998</v>
      </c>
      <c r="X48" s="11"/>
      <c r="Y48" s="11"/>
      <c r="Z48" s="620">
        <v>-0.4</v>
      </c>
      <c r="AA48" s="11"/>
      <c r="AB48" s="5"/>
      <c r="AC48" s="620">
        <v>-1.4</v>
      </c>
      <c r="AD48" s="5"/>
      <c r="AE48" s="5"/>
      <c r="AF48" s="620">
        <v>-0.7</v>
      </c>
      <c r="AG48" s="201"/>
    </row>
    <row r="49" spans="1:33" s="224" customFormat="1" thickTop="1" thickBot="1">
      <c r="A49" s="5"/>
      <c r="B49" s="5"/>
      <c r="C49" s="11"/>
      <c r="D49" s="622"/>
      <c r="E49" s="882"/>
      <c r="F49" s="623"/>
      <c r="G49" s="624"/>
      <c r="H49" s="624"/>
      <c r="I49" s="624"/>
      <c r="J49" s="624"/>
      <c r="K49" s="624"/>
      <c r="L49" s="624"/>
      <c r="M49" s="624"/>
      <c r="N49" s="624"/>
      <c r="O49" s="624"/>
      <c r="P49" s="622"/>
      <c r="Q49" s="882"/>
      <c r="R49" s="623"/>
      <c r="S49" s="624"/>
      <c r="T49" s="624"/>
      <c r="U49" s="624"/>
      <c r="V49" s="624"/>
      <c r="W49" s="624"/>
      <c r="X49" s="624"/>
      <c r="Y49" s="624"/>
      <c r="Z49" s="624"/>
      <c r="AA49" s="624"/>
      <c r="AB49" s="201"/>
      <c r="AC49" s="201"/>
      <c r="AD49" s="201"/>
      <c r="AE49" s="201"/>
      <c r="AF49" s="201"/>
      <c r="AG49" s="201"/>
    </row>
    <row r="50" spans="1:33" s="224" customFormat="1" ht="13.2">
      <c r="A50" s="201"/>
      <c r="B50" s="201"/>
      <c r="C50" s="624"/>
      <c r="D50" s="201"/>
      <c r="E50" s="201"/>
      <c r="F50" s="201"/>
      <c r="G50" s="201"/>
      <c r="H50" s="201"/>
      <c r="I50" s="201"/>
      <c r="J50" s="201"/>
      <c r="K50" s="201"/>
      <c r="L50" s="201"/>
      <c r="M50" s="624"/>
      <c r="N50" s="624"/>
      <c r="O50" s="624"/>
      <c r="P50" s="624"/>
      <c r="Q50" s="624"/>
      <c r="R50" s="624"/>
      <c r="S50" s="624"/>
      <c r="T50" s="624"/>
      <c r="U50" s="624"/>
      <c r="V50" s="624"/>
      <c r="W50" s="624"/>
      <c r="X50" s="624"/>
      <c r="Y50" s="624"/>
      <c r="Z50" s="624"/>
      <c r="AA50" s="201"/>
      <c r="AB50" s="201"/>
      <c r="AC50" s="201"/>
      <c r="AD50" s="201"/>
      <c r="AE50" s="201"/>
      <c r="AF50" s="201"/>
    </row>
    <row r="51" spans="1:33" s="224" customFormat="1" ht="15.75" customHeight="1">
      <c r="A51" s="883" t="s">
        <v>600</v>
      </c>
      <c r="B51" s="1005" t="s">
        <v>1270</v>
      </c>
      <c r="C51" s="1005"/>
      <c r="D51" s="1005"/>
      <c r="E51" s="1005"/>
      <c r="F51" s="1005"/>
      <c r="G51" s="1005"/>
      <c r="H51" s="1005"/>
      <c r="I51" s="1005"/>
      <c r="J51" s="1005"/>
      <c r="K51" s="1005"/>
      <c r="L51" s="1005"/>
      <c r="M51" s="1005"/>
      <c r="N51" s="1005"/>
      <c r="O51" s="1005"/>
      <c r="P51" s="1005"/>
      <c r="Q51" s="1005"/>
      <c r="R51" s="1005"/>
      <c r="S51" s="1005"/>
      <c r="T51" s="1005"/>
      <c r="U51" s="1005"/>
      <c r="V51" s="1005"/>
      <c r="W51" s="1005"/>
      <c r="X51" s="1005"/>
      <c r="Y51" s="1005"/>
      <c r="Z51" s="1005"/>
      <c r="AA51" s="1005"/>
      <c r="AB51" s="1005"/>
      <c r="AC51" s="1005"/>
      <c r="AD51" s="1005"/>
      <c r="AE51" s="1005"/>
      <c r="AF51" s="1005"/>
    </row>
    <row r="52" spans="1:33" s="224" customFormat="1" ht="25.5" customHeight="1">
      <c r="A52" s="883" t="s">
        <v>602</v>
      </c>
      <c r="B52" s="935" t="s">
        <v>1271</v>
      </c>
      <c r="C52" s="935"/>
      <c r="D52" s="935"/>
      <c r="E52" s="935"/>
      <c r="F52" s="935"/>
      <c r="G52" s="935"/>
      <c r="H52" s="935"/>
      <c r="I52" s="935"/>
      <c r="J52" s="935"/>
      <c r="K52" s="935"/>
      <c r="L52" s="935"/>
      <c r="M52" s="935"/>
      <c r="N52" s="935"/>
      <c r="O52" s="935"/>
      <c r="P52" s="935"/>
      <c r="Q52" s="935"/>
      <c r="R52" s="935"/>
      <c r="S52" s="935"/>
      <c r="T52" s="935"/>
      <c r="U52" s="935"/>
      <c r="V52" s="935"/>
      <c r="W52" s="935"/>
      <c r="X52" s="935"/>
      <c r="Y52" s="935"/>
      <c r="Z52" s="935"/>
      <c r="AA52" s="935"/>
      <c r="AB52" s="935"/>
      <c r="AC52" s="935"/>
      <c r="AD52" s="935"/>
      <c r="AE52" s="935"/>
      <c r="AF52" s="935"/>
    </row>
    <row r="53" spans="1:33" s="224" customFormat="1" ht="13.2">
      <c r="A53" s="883" t="s">
        <v>630</v>
      </c>
      <c r="B53" s="1004" t="s">
        <v>941</v>
      </c>
      <c r="C53" s="1004"/>
      <c r="D53" s="1004"/>
      <c r="E53" s="1004"/>
      <c r="F53" s="1004"/>
      <c r="G53" s="1004"/>
      <c r="H53" s="1004"/>
      <c r="I53" s="1004"/>
      <c r="J53" s="1004"/>
      <c r="K53" s="1004"/>
      <c r="L53" s="1004"/>
      <c r="M53" s="1004"/>
      <c r="N53" s="1004"/>
      <c r="O53" s="1004"/>
      <c r="P53" s="1004"/>
      <c r="Q53" s="1004"/>
      <c r="R53" s="1004"/>
      <c r="S53" s="1004"/>
      <c r="T53" s="1004"/>
      <c r="U53" s="1004"/>
      <c r="V53" s="1004"/>
      <c r="W53" s="1004"/>
      <c r="X53" s="1004"/>
      <c r="Y53" s="1004"/>
      <c r="Z53" s="1004"/>
      <c r="AA53" s="1004"/>
      <c r="AB53" s="1004"/>
      <c r="AC53" s="1004"/>
      <c r="AD53" s="1004"/>
      <c r="AE53" s="1004"/>
      <c r="AF53" s="1004"/>
    </row>
    <row r="54" spans="1:33" s="224" customFormat="1" ht="13.2">
      <c r="C54" s="227"/>
      <c r="M54" s="624"/>
      <c r="O54" s="624"/>
      <c r="P54" s="624"/>
      <c r="R54" s="624"/>
      <c r="S54" s="201"/>
      <c r="U54" s="201"/>
      <c r="Z54" s="201"/>
      <c r="AC54" s="201"/>
      <c r="AF54" s="201"/>
    </row>
    <row r="55" spans="1:33" s="224" customFormat="1" ht="13.2">
      <c r="C55" s="227"/>
      <c r="M55" s="624"/>
      <c r="O55" s="624"/>
      <c r="P55" s="624"/>
      <c r="R55" s="624"/>
      <c r="S55" s="201"/>
      <c r="U55" s="201"/>
      <c r="Z55" s="201"/>
      <c r="AC55" s="201"/>
      <c r="AF55" s="201"/>
    </row>
    <row r="56" spans="1:33" s="224" customFormat="1" ht="13.2">
      <c r="C56" s="227"/>
      <c r="M56" s="624"/>
      <c r="O56" s="624"/>
      <c r="P56" s="624"/>
      <c r="R56" s="624"/>
      <c r="S56" s="201"/>
      <c r="U56" s="201"/>
      <c r="Z56" s="201"/>
      <c r="AC56" s="201"/>
      <c r="AF56" s="201"/>
    </row>
    <row r="57" spans="1:33" s="224" customFormat="1" ht="13.2">
      <c r="C57" s="227"/>
      <c r="M57" s="624"/>
      <c r="O57" s="624"/>
      <c r="P57" s="624"/>
      <c r="R57" s="624"/>
      <c r="S57" s="201"/>
      <c r="U57" s="201"/>
      <c r="Z57" s="201"/>
      <c r="AC57" s="201"/>
      <c r="AF57" s="201"/>
    </row>
    <row r="58" spans="1:33" s="224" customFormat="1" ht="13.2">
      <c r="C58" s="227"/>
      <c r="M58" s="624"/>
      <c r="O58" s="624"/>
      <c r="P58" s="624"/>
      <c r="R58" s="624"/>
      <c r="S58" s="201"/>
      <c r="U58" s="201"/>
      <c r="Z58" s="201"/>
      <c r="AC58" s="201"/>
      <c r="AF58" s="201"/>
    </row>
    <row r="59" spans="1:33" s="224" customFormat="1" ht="13.2">
      <c r="C59" s="227"/>
      <c r="M59" s="624"/>
      <c r="O59" s="624"/>
      <c r="P59" s="624"/>
      <c r="R59" s="624"/>
      <c r="S59" s="201"/>
      <c r="U59" s="201"/>
      <c r="Z59" s="201"/>
      <c r="AC59" s="201"/>
      <c r="AF59" s="201"/>
    </row>
    <row r="60" spans="1:33" s="224" customFormat="1" ht="13.2">
      <c r="C60" s="227"/>
      <c r="M60" s="624"/>
      <c r="O60" s="624"/>
      <c r="P60" s="624"/>
      <c r="R60" s="624"/>
      <c r="S60" s="201"/>
      <c r="U60" s="201"/>
      <c r="Z60" s="201"/>
      <c r="AC60" s="201"/>
      <c r="AF60" s="201"/>
    </row>
    <row r="61" spans="1:33" s="224" customFormat="1" ht="13.2">
      <c r="C61" s="227"/>
      <c r="M61" s="624"/>
      <c r="O61" s="624"/>
      <c r="P61" s="624"/>
      <c r="R61" s="624"/>
      <c r="S61" s="201"/>
      <c r="U61" s="201"/>
      <c r="Z61" s="201"/>
      <c r="AC61" s="201"/>
      <c r="AF61" s="201"/>
    </row>
    <row r="62" spans="1:33" s="224" customFormat="1" ht="13.2">
      <c r="C62" s="227"/>
      <c r="M62" s="624"/>
      <c r="O62" s="624"/>
      <c r="P62" s="624"/>
      <c r="R62" s="624"/>
      <c r="S62" s="201"/>
      <c r="U62" s="201"/>
      <c r="Z62" s="201"/>
      <c r="AC62" s="201"/>
      <c r="AF62" s="201"/>
    </row>
    <row r="63" spans="1:33" s="224" customFormat="1" ht="13.2">
      <c r="C63" s="227"/>
      <c r="M63" s="624"/>
      <c r="O63" s="624"/>
      <c r="P63" s="624"/>
      <c r="R63" s="624"/>
      <c r="S63" s="201"/>
      <c r="U63" s="201"/>
      <c r="Z63" s="201"/>
      <c r="AC63" s="201"/>
      <c r="AF63" s="201"/>
    </row>
    <row r="64" spans="1:33" s="224" customFormat="1" ht="13.2">
      <c r="C64" s="227"/>
      <c r="M64" s="624"/>
      <c r="O64" s="624"/>
      <c r="P64" s="624"/>
      <c r="R64" s="624"/>
      <c r="S64" s="201"/>
      <c r="U64" s="201"/>
      <c r="Z64" s="201"/>
      <c r="AC64" s="201"/>
      <c r="AF64" s="201"/>
    </row>
    <row r="65" spans="3:32" s="224" customFormat="1" ht="13.2">
      <c r="C65" s="227"/>
      <c r="M65" s="624"/>
      <c r="O65" s="624"/>
      <c r="P65" s="624"/>
      <c r="R65" s="624"/>
      <c r="S65" s="201"/>
      <c r="U65" s="201"/>
      <c r="Z65" s="201"/>
      <c r="AC65" s="201"/>
      <c r="AF65" s="201"/>
    </row>
    <row r="66" spans="3:32" s="224" customFormat="1" ht="13.2">
      <c r="C66" s="227"/>
      <c r="M66" s="624"/>
      <c r="O66" s="624"/>
      <c r="P66" s="624"/>
      <c r="R66" s="624"/>
      <c r="S66" s="201"/>
      <c r="U66" s="201"/>
      <c r="Z66" s="201"/>
      <c r="AC66" s="201"/>
      <c r="AF66" s="201"/>
    </row>
    <row r="67" spans="3:32" s="224" customFormat="1" ht="13.2">
      <c r="C67" s="227"/>
      <c r="M67" s="624"/>
      <c r="O67" s="624"/>
      <c r="P67" s="624"/>
      <c r="R67" s="624"/>
      <c r="S67" s="201"/>
      <c r="U67" s="201"/>
      <c r="Z67" s="201"/>
      <c r="AC67" s="201"/>
      <c r="AF67" s="201"/>
    </row>
    <row r="68" spans="3:32" s="224" customFormat="1" ht="13.2">
      <c r="C68" s="227"/>
      <c r="M68" s="624"/>
      <c r="O68" s="624"/>
      <c r="P68" s="624"/>
      <c r="R68" s="624"/>
      <c r="S68" s="201"/>
      <c r="U68" s="201"/>
      <c r="Z68" s="201"/>
      <c r="AC68" s="201"/>
      <c r="AF68" s="201"/>
    </row>
    <row r="69" spans="3:32" s="224" customFormat="1" ht="13.2">
      <c r="C69" s="227"/>
      <c r="M69" s="624"/>
      <c r="O69" s="624"/>
      <c r="P69" s="624"/>
      <c r="R69" s="624"/>
      <c r="S69" s="201"/>
      <c r="U69" s="201"/>
      <c r="Z69" s="201"/>
      <c r="AC69" s="201"/>
      <c r="AF69" s="201"/>
    </row>
    <row r="70" spans="3:32" s="224" customFormat="1" ht="13.2">
      <c r="C70" s="227"/>
      <c r="M70" s="624"/>
      <c r="O70" s="624"/>
      <c r="P70" s="624"/>
      <c r="R70" s="624"/>
      <c r="S70" s="201"/>
      <c r="U70" s="201"/>
      <c r="Z70" s="201"/>
      <c r="AC70" s="201"/>
      <c r="AF70" s="201"/>
    </row>
    <row r="71" spans="3:32" s="224" customFormat="1" ht="13.2">
      <c r="C71" s="227"/>
      <c r="M71" s="624"/>
      <c r="O71" s="624"/>
      <c r="P71" s="624"/>
      <c r="R71" s="624"/>
      <c r="S71" s="201"/>
      <c r="U71" s="201"/>
      <c r="Z71" s="201"/>
      <c r="AC71" s="201"/>
      <c r="AF71" s="201"/>
    </row>
    <row r="72" spans="3:32" s="224" customFormat="1" ht="13.2">
      <c r="C72" s="227"/>
      <c r="M72" s="624"/>
      <c r="O72" s="624"/>
      <c r="P72" s="624"/>
      <c r="R72" s="624"/>
      <c r="S72" s="201"/>
      <c r="U72" s="201"/>
      <c r="Z72" s="201"/>
      <c r="AC72" s="201"/>
      <c r="AF72" s="201"/>
    </row>
    <row r="73" spans="3:32" s="224" customFormat="1" ht="13.2">
      <c r="C73" s="227"/>
      <c r="M73" s="624"/>
      <c r="N73" s="624"/>
      <c r="O73" s="624"/>
      <c r="P73" s="624"/>
      <c r="Q73" s="624"/>
      <c r="R73" s="624"/>
      <c r="S73" s="201"/>
      <c r="T73" s="201"/>
      <c r="U73" s="201"/>
      <c r="Z73" s="201"/>
      <c r="AC73" s="201"/>
      <c r="AF73" s="201"/>
    </row>
    <row r="74" spans="3:32" s="224" customFormat="1" ht="13.2">
      <c r="C74" s="227"/>
      <c r="M74" s="624"/>
      <c r="N74" s="624"/>
      <c r="O74" s="624"/>
      <c r="P74" s="624"/>
      <c r="Q74" s="624"/>
      <c r="R74" s="624"/>
      <c r="S74" s="201"/>
      <c r="T74" s="201"/>
      <c r="U74" s="201"/>
      <c r="Z74" s="201"/>
      <c r="AC74" s="201"/>
      <c r="AF74" s="201"/>
    </row>
    <row r="75" spans="3:32" s="224" customFormat="1" ht="13.2">
      <c r="C75" s="227"/>
      <c r="M75" s="624"/>
      <c r="N75" s="624"/>
      <c r="O75" s="624"/>
      <c r="P75" s="624"/>
      <c r="Q75" s="624"/>
      <c r="R75" s="624"/>
      <c r="S75" s="201"/>
      <c r="T75" s="201"/>
      <c r="U75" s="201"/>
      <c r="Z75" s="201"/>
      <c r="AC75" s="201"/>
      <c r="AF75" s="201"/>
    </row>
    <row r="76" spans="3:32" s="224" customFormat="1" ht="13.2">
      <c r="C76" s="227"/>
      <c r="M76" s="624"/>
      <c r="N76" s="624"/>
      <c r="O76" s="624"/>
      <c r="P76" s="624"/>
      <c r="Q76" s="624"/>
      <c r="R76" s="624"/>
      <c r="S76" s="201"/>
      <c r="T76" s="201"/>
      <c r="U76" s="201"/>
      <c r="Z76" s="201"/>
      <c r="AC76" s="201"/>
      <c r="AF76" s="201"/>
    </row>
    <row r="77" spans="3:32" s="224" customFormat="1" ht="13.2">
      <c r="C77" s="227"/>
      <c r="M77" s="624"/>
      <c r="N77" s="624"/>
      <c r="O77" s="624"/>
      <c r="P77" s="624"/>
      <c r="Q77" s="624"/>
      <c r="R77" s="624"/>
      <c r="S77" s="201"/>
      <c r="T77" s="201"/>
      <c r="U77" s="201"/>
      <c r="Z77" s="201"/>
      <c r="AC77" s="201"/>
      <c r="AF77" s="201"/>
    </row>
    <row r="78" spans="3:32" s="224" customFormat="1" ht="13.2">
      <c r="C78" s="227"/>
      <c r="M78" s="624"/>
      <c r="N78" s="624"/>
      <c r="O78" s="624"/>
      <c r="P78" s="624"/>
      <c r="Q78" s="624"/>
      <c r="R78" s="624"/>
      <c r="S78" s="201"/>
      <c r="T78" s="201"/>
      <c r="U78" s="201"/>
      <c r="Z78" s="201"/>
      <c r="AC78" s="201"/>
      <c r="AF78" s="201"/>
    </row>
    <row r="79" spans="3:32" s="224" customFormat="1" ht="13.2">
      <c r="C79" s="227"/>
      <c r="M79" s="624"/>
      <c r="N79" s="624"/>
      <c r="O79" s="624"/>
      <c r="P79" s="624"/>
      <c r="Q79" s="624"/>
      <c r="R79" s="624"/>
      <c r="S79" s="201"/>
      <c r="T79" s="201"/>
      <c r="U79" s="201"/>
      <c r="Z79" s="201"/>
      <c r="AC79" s="201"/>
      <c r="AF79" s="201"/>
    </row>
    <row r="80" spans="3:32" s="224" customFormat="1" ht="13.2">
      <c r="C80" s="227"/>
      <c r="M80" s="624"/>
      <c r="N80" s="624"/>
      <c r="O80" s="624"/>
      <c r="P80" s="624"/>
      <c r="Q80" s="624"/>
      <c r="R80" s="624"/>
      <c r="S80" s="201"/>
      <c r="T80" s="201"/>
      <c r="U80" s="201"/>
      <c r="Z80" s="201"/>
      <c r="AC80" s="201"/>
      <c r="AF80" s="201"/>
    </row>
    <row r="81" spans="3:32" s="224" customFormat="1" ht="13.2">
      <c r="C81" s="227"/>
      <c r="M81" s="624"/>
      <c r="N81" s="624"/>
      <c r="O81" s="624"/>
      <c r="P81" s="624"/>
      <c r="Q81" s="624"/>
      <c r="R81" s="624"/>
      <c r="S81" s="201"/>
      <c r="T81" s="201"/>
      <c r="U81" s="201"/>
      <c r="Z81" s="201"/>
      <c r="AC81" s="201"/>
      <c r="AF81" s="201"/>
    </row>
    <row r="82" spans="3:32" s="224" customFormat="1" ht="13.2">
      <c r="C82" s="227"/>
      <c r="M82" s="624"/>
      <c r="N82" s="624"/>
      <c r="O82" s="624"/>
      <c r="P82" s="624"/>
      <c r="Q82" s="624"/>
      <c r="R82" s="624"/>
      <c r="S82" s="201"/>
      <c r="T82" s="201"/>
      <c r="U82" s="201"/>
      <c r="Z82" s="201"/>
      <c r="AC82" s="201"/>
      <c r="AF82" s="201"/>
    </row>
    <row r="83" spans="3:32" s="224" customFormat="1" ht="13.2">
      <c r="C83" s="227"/>
      <c r="M83" s="624"/>
      <c r="N83" s="624"/>
      <c r="O83" s="624"/>
      <c r="P83" s="624"/>
      <c r="Q83" s="624"/>
      <c r="R83" s="624"/>
      <c r="S83" s="201"/>
      <c r="T83" s="201"/>
      <c r="U83" s="201"/>
      <c r="Z83" s="201"/>
      <c r="AC83" s="201"/>
      <c r="AF83" s="201"/>
    </row>
    <row r="84" spans="3:32" s="224" customFormat="1" ht="13.2">
      <c r="C84" s="227"/>
      <c r="M84" s="624"/>
      <c r="N84" s="624"/>
      <c r="O84" s="624"/>
      <c r="P84" s="624"/>
      <c r="Q84" s="624"/>
      <c r="R84" s="624"/>
      <c r="S84" s="201"/>
      <c r="T84" s="201"/>
      <c r="U84" s="201"/>
      <c r="Z84" s="201"/>
      <c r="AC84" s="201"/>
      <c r="AF84" s="201"/>
    </row>
    <row r="85" spans="3:32" s="224" customFormat="1" ht="13.2">
      <c r="C85" s="227"/>
      <c r="M85" s="624"/>
      <c r="N85" s="624"/>
      <c r="O85" s="624"/>
      <c r="P85" s="624"/>
      <c r="Q85" s="624"/>
      <c r="R85" s="624"/>
      <c r="S85" s="201"/>
      <c r="T85" s="201"/>
      <c r="U85" s="201"/>
      <c r="Z85" s="201"/>
      <c r="AC85" s="201"/>
      <c r="AF85" s="201"/>
    </row>
    <row r="86" spans="3:32" s="224" customFormat="1" ht="13.2">
      <c r="C86" s="227"/>
      <c r="M86" s="624"/>
      <c r="N86" s="624"/>
      <c r="O86" s="624"/>
      <c r="P86" s="624"/>
      <c r="Q86" s="624"/>
      <c r="R86" s="624"/>
      <c r="S86" s="201"/>
      <c r="T86" s="201"/>
      <c r="U86" s="201"/>
      <c r="Z86" s="201"/>
      <c r="AC86" s="201"/>
      <c r="AF86" s="201"/>
    </row>
    <row r="87" spans="3:32" s="224" customFormat="1" ht="13.2">
      <c r="C87" s="227"/>
      <c r="M87" s="624"/>
      <c r="N87" s="624"/>
      <c r="O87" s="624"/>
      <c r="P87" s="624"/>
      <c r="Q87" s="624"/>
      <c r="R87" s="624"/>
      <c r="S87" s="201"/>
      <c r="T87" s="201"/>
      <c r="U87" s="201"/>
      <c r="Z87" s="201"/>
      <c r="AC87" s="201"/>
      <c r="AF87" s="201"/>
    </row>
    <row r="88" spans="3:32" s="224" customFormat="1" ht="13.2">
      <c r="C88" s="227"/>
      <c r="M88" s="201"/>
      <c r="N88" s="201"/>
      <c r="O88" s="201"/>
      <c r="P88" s="201"/>
      <c r="Q88" s="201"/>
      <c r="R88" s="201"/>
      <c r="S88" s="201"/>
      <c r="T88" s="201"/>
      <c r="U88" s="201"/>
      <c r="Z88" s="201"/>
      <c r="AC88" s="201"/>
      <c r="AF88" s="201"/>
    </row>
    <row r="89" spans="3:32" s="224" customFormat="1" ht="13.2">
      <c r="C89" s="227"/>
      <c r="M89" s="201"/>
      <c r="N89" s="201"/>
      <c r="O89" s="201"/>
      <c r="P89" s="201"/>
      <c r="Q89" s="201"/>
      <c r="R89" s="201"/>
      <c r="S89" s="201"/>
      <c r="T89" s="201"/>
      <c r="U89" s="201"/>
      <c r="Z89" s="201"/>
      <c r="AC89" s="201"/>
      <c r="AF89" s="201"/>
    </row>
    <row r="90" spans="3:32" s="224" customFormat="1" ht="13.2">
      <c r="C90" s="227"/>
      <c r="M90" s="201"/>
      <c r="N90" s="201"/>
      <c r="O90" s="201"/>
      <c r="P90" s="201"/>
      <c r="Q90" s="201"/>
      <c r="R90" s="201"/>
      <c r="S90" s="201"/>
      <c r="T90" s="201"/>
      <c r="U90" s="201"/>
      <c r="Z90" s="201"/>
      <c r="AC90" s="201"/>
      <c r="AF90" s="201"/>
    </row>
    <row r="91" spans="3:32" s="224" customFormat="1" ht="13.2">
      <c r="C91" s="227"/>
      <c r="M91" s="201"/>
      <c r="N91" s="201"/>
      <c r="O91" s="201"/>
      <c r="P91" s="201"/>
      <c r="Q91" s="201"/>
      <c r="R91" s="201"/>
      <c r="S91" s="201"/>
      <c r="T91" s="201"/>
      <c r="U91" s="201"/>
      <c r="Z91" s="201"/>
      <c r="AC91" s="201"/>
      <c r="AF91" s="201"/>
    </row>
    <row r="92" spans="3:32" s="224" customFormat="1" ht="13.2">
      <c r="C92" s="227"/>
      <c r="M92" s="201"/>
      <c r="N92" s="201"/>
      <c r="O92" s="201"/>
      <c r="P92" s="201"/>
      <c r="Q92" s="201"/>
      <c r="R92" s="201"/>
      <c r="S92" s="201"/>
      <c r="T92" s="201"/>
      <c r="U92" s="201"/>
      <c r="Z92" s="201"/>
      <c r="AC92" s="201"/>
      <c r="AF92" s="201"/>
    </row>
    <row r="93" spans="3:32" s="224" customFormat="1" ht="13.2">
      <c r="C93" s="227"/>
      <c r="M93" s="201"/>
      <c r="N93" s="201"/>
      <c r="O93" s="201"/>
      <c r="P93" s="201"/>
      <c r="Q93" s="201"/>
      <c r="R93" s="201"/>
      <c r="S93" s="201"/>
      <c r="T93" s="201"/>
      <c r="U93" s="201"/>
      <c r="Z93" s="201"/>
      <c r="AC93" s="201"/>
      <c r="AF93" s="201"/>
    </row>
    <row r="94" spans="3:32" s="224" customFormat="1" ht="13.2">
      <c r="C94" s="227"/>
      <c r="M94" s="201"/>
      <c r="N94" s="201"/>
      <c r="O94" s="201"/>
      <c r="P94" s="201"/>
      <c r="Q94" s="201"/>
      <c r="R94" s="201"/>
      <c r="S94" s="201"/>
      <c r="T94" s="201"/>
      <c r="U94" s="201"/>
      <c r="Z94" s="201"/>
      <c r="AC94" s="201"/>
      <c r="AF94" s="201"/>
    </row>
    <row r="95" spans="3:32" s="224" customFormat="1" ht="13.2">
      <c r="C95" s="227"/>
      <c r="M95" s="201"/>
      <c r="N95" s="201"/>
      <c r="O95" s="201"/>
      <c r="P95" s="201"/>
      <c r="Q95" s="201"/>
      <c r="R95" s="201"/>
      <c r="S95" s="201"/>
      <c r="T95" s="201"/>
      <c r="U95" s="201"/>
      <c r="Z95" s="201"/>
      <c r="AC95" s="201"/>
      <c r="AF95" s="201"/>
    </row>
    <row r="96" spans="3:32" s="224" customFormat="1" ht="13.2">
      <c r="C96" s="227"/>
      <c r="M96" s="201"/>
      <c r="N96" s="201"/>
      <c r="O96" s="201"/>
      <c r="P96" s="201"/>
      <c r="Q96" s="201"/>
      <c r="R96" s="201"/>
      <c r="S96" s="201"/>
      <c r="T96" s="201"/>
      <c r="U96" s="201"/>
      <c r="Z96" s="201"/>
      <c r="AC96" s="201"/>
      <c r="AF96" s="201"/>
    </row>
    <row r="97" spans="3:32" s="224" customFormat="1" ht="13.2">
      <c r="C97" s="227"/>
      <c r="M97" s="201"/>
      <c r="N97" s="201"/>
      <c r="O97" s="201"/>
      <c r="P97" s="201"/>
      <c r="Q97" s="201"/>
      <c r="R97" s="201"/>
      <c r="S97" s="201"/>
      <c r="T97" s="201"/>
      <c r="U97" s="201"/>
      <c r="Z97" s="201"/>
      <c r="AC97" s="201"/>
      <c r="AF97" s="201"/>
    </row>
    <row r="98" spans="3:32" s="224" customFormat="1" ht="13.2">
      <c r="C98" s="227"/>
      <c r="M98" s="201"/>
      <c r="N98" s="201"/>
      <c r="O98" s="201"/>
      <c r="P98" s="201"/>
      <c r="Q98" s="201"/>
      <c r="R98" s="201"/>
      <c r="S98" s="201"/>
      <c r="T98" s="201"/>
      <c r="U98" s="201"/>
      <c r="Z98" s="201"/>
      <c r="AC98" s="201"/>
      <c r="AF98" s="201"/>
    </row>
    <row r="99" spans="3:32" s="224" customFormat="1" ht="13.2">
      <c r="C99" s="227"/>
      <c r="M99" s="201"/>
      <c r="N99" s="201"/>
      <c r="O99" s="201"/>
      <c r="P99" s="201"/>
      <c r="Q99" s="201"/>
      <c r="R99" s="201"/>
      <c r="S99" s="201"/>
      <c r="T99" s="201"/>
      <c r="U99" s="201"/>
      <c r="Z99" s="201"/>
      <c r="AC99" s="201"/>
      <c r="AF99" s="201"/>
    </row>
    <row r="100" spans="3:32" s="224" customFormat="1" ht="13.2">
      <c r="C100" s="227"/>
      <c r="M100" s="201"/>
      <c r="N100" s="201"/>
      <c r="O100" s="201"/>
      <c r="P100" s="201"/>
      <c r="Q100" s="201"/>
      <c r="R100" s="201"/>
      <c r="S100" s="201"/>
      <c r="T100" s="201"/>
      <c r="U100" s="201"/>
      <c r="Z100" s="201"/>
      <c r="AC100" s="201"/>
      <c r="AF100" s="201"/>
    </row>
    <row r="101" spans="3:32" s="224" customFormat="1" ht="13.2">
      <c r="C101" s="227"/>
      <c r="M101" s="201"/>
      <c r="N101" s="201"/>
      <c r="O101" s="201"/>
      <c r="P101" s="201"/>
      <c r="Q101" s="201"/>
      <c r="R101" s="201"/>
      <c r="S101" s="201"/>
      <c r="T101" s="201"/>
      <c r="U101" s="201"/>
      <c r="Z101" s="201"/>
      <c r="AC101" s="201"/>
      <c r="AF101" s="201"/>
    </row>
    <row r="102" spans="3:32" s="224" customFormat="1" ht="13.2">
      <c r="C102" s="227"/>
      <c r="M102" s="201"/>
      <c r="N102" s="201"/>
      <c r="O102" s="201"/>
      <c r="P102" s="201"/>
      <c r="Q102" s="201"/>
      <c r="R102" s="201"/>
      <c r="S102" s="201"/>
      <c r="T102" s="201"/>
      <c r="U102" s="201"/>
      <c r="Z102" s="201"/>
      <c r="AC102" s="201"/>
      <c r="AF102" s="201"/>
    </row>
    <row r="103" spans="3:32" s="224" customFormat="1" ht="13.2">
      <c r="C103" s="227"/>
      <c r="M103" s="201"/>
      <c r="N103" s="201"/>
      <c r="O103" s="201"/>
      <c r="P103" s="201"/>
      <c r="Q103" s="201"/>
      <c r="R103" s="201"/>
      <c r="S103" s="201"/>
      <c r="T103" s="201"/>
      <c r="U103" s="201"/>
      <c r="Z103" s="201"/>
      <c r="AC103" s="201"/>
      <c r="AF103" s="201"/>
    </row>
    <row r="104" spans="3:32" s="224" customFormat="1" ht="13.2">
      <c r="C104" s="227"/>
      <c r="M104" s="201"/>
      <c r="N104" s="201"/>
      <c r="O104" s="201"/>
      <c r="P104" s="201"/>
      <c r="Q104" s="201"/>
      <c r="R104" s="201"/>
      <c r="S104" s="201"/>
      <c r="T104" s="201"/>
      <c r="U104" s="201"/>
      <c r="Z104" s="201"/>
      <c r="AC104" s="201"/>
      <c r="AF104" s="201"/>
    </row>
    <row r="105" spans="3:32" s="224" customFormat="1" ht="13.2">
      <c r="C105" s="227"/>
      <c r="M105" s="201"/>
      <c r="N105" s="201"/>
      <c r="O105" s="201"/>
      <c r="P105" s="201"/>
      <c r="Q105" s="201"/>
      <c r="R105" s="201"/>
      <c r="S105" s="201"/>
      <c r="T105" s="201"/>
      <c r="U105" s="201"/>
      <c r="Z105" s="201"/>
      <c r="AC105" s="201"/>
      <c r="AF105" s="201"/>
    </row>
    <row r="106" spans="3:32" s="224" customFormat="1" ht="13.2">
      <c r="C106" s="227"/>
      <c r="M106" s="201"/>
      <c r="N106" s="201"/>
      <c r="O106" s="201"/>
      <c r="P106" s="201"/>
      <c r="Q106" s="201"/>
      <c r="R106" s="201"/>
      <c r="S106" s="201"/>
      <c r="T106" s="201"/>
      <c r="U106" s="201"/>
      <c r="Z106" s="201"/>
      <c r="AC106" s="201"/>
      <c r="AF106" s="201"/>
    </row>
    <row r="107" spans="3:32" s="224" customFormat="1" ht="13.2">
      <c r="C107" s="227"/>
      <c r="M107" s="201"/>
      <c r="N107" s="201"/>
      <c r="O107" s="201"/>
      <c r="P107" s="201"/>
      <c r="Q107" s="201"/>
      <c r="R107" s="201"/>
      <c r="S107" s="201"/>
      <c r="T107" s="201"/>
      <c r="U107" s="201"/>
      <c r="Z107" s="201"/>
      <c r="AC107" s="201"/>
      <c r="AF107" s="201"/>
    </row>
    <row r="108" spans="3:32" s="224" customFormat="1" ht="13.2">
      <c r="C108" s="227"/>
      <c r="M108" s="201"/>
      <c r="N108" s="201"/>
      <c r="O108" s="201"/>
      <c r="P108" s="201"/>
      <c r="Q108" s="201"/>
      <c r="R108" s="201"/>
      <c r="S108" s="201"/>
      <c r="T108" s="201"/>
      <c r="U108" s="201"/>
      <c r="Z108" s="201"/>
      <c r="AC108" s="201"/>
      <c r="AF108" s="201"/>
    </row>
    <row r="109" spans="3:32" s="224" customFormat="1" ht="13.2">
      <c r="C109" s="227"/>
      <c r="M109" s="201"/>
      <c r="N109" s="201"/>
      <c r="O109" s="201"/>
      <c r="P109" s="201"/>
      <c r="Q109" s="201"/>
      <c r="R109" s="201"/>
      <c r="S109" s="201"/>
      <c r="T109" s="201"/>
      <c r="U109" s="201"/>
      <c r="Z109" s="201"/>
      <c r="AC109" s="201"/>
      <c r="AF109" s="201"/>
    </row>
    <row r="110" spans="3:32" s="224" customFormat="1" ht="13.2">
      <c r="C110" s="227"/>
      <c r="M110" s="201"/>
      <c r="N110" s="201"/>
      <c r="O110" s="201"/>
      <c r="P110" s="201"/>
      <c r="Q110" s="201"/>
      <c r="R110" s="201"/>
      <c r="S110" s="201"/>
      <c r="T110" s="201"/>
      <c r="U110" s="201"/>
      <c r="Z110" s="201"/>
      <c r="AC110" s="201"/>
      <c r="AF110" s="201"/>
    </row>
    <row r="111" spans="3:32" s="224" customFormat="1" ht="13.2">
      <c r="C111" s="227"/>
      <c r="M111" s="201"/>
      <c r="N111" s="201"/>
      <c r="O111" s="201"/>
      <c r="P111" s="201"/>
      <c r="Q111" s="201"/>
      <c r="R111" s="201"/>
      <c r="S111" s="201"/>
      <c r="T111" s="201"/>
      <c r="U111" s="201"/>
      <c r="Z111" s="201"/>
      <c r="AC111" s="201"/>
      <c r="AF111" s="201"/>
    </row>
    <row r="112" spans="3:32" s="224" customFormat="1" ht="13.2">
      <c r="C112" s="227"/>
      <c r="M112" s="201"/>
      <c r="N112" s="201"/>
      <c r="O112" s="201"/>
      <c r="P112" s="201"/>
      <c r="Q112" s="201"/>
      <c r="R112" s="201"/>
      <c r="S112" s="201"/>
      <c r="T112" s="201"/>
      <c r="U112" s="201"/>
      <c r="Z112" s="201"/>
      <c r="AC112" s="201"/>
      <c r="AF112" s="201"/>
    </row>
    <row r="113" spans="3:32" s="224" customFormat="1" ht="13.2">
      <c r="C113" s="227"/>
      <c r="M113" s="201"/>
      <c r="N113" s="201"/>
      <c r="O113" s="201"/>
      <c r="P113" s="201"/>
      <c r="Q113" s="201"/>
      <c r="R113" s="201"/>
      <c r="S113" s="201"/>
      <c r="T113" s="201"/>
      <c r="U113" s="201"/>
      <c r="Z113" s="201"/>
      <c r="AC113" s="201"/>
      <c r="AF113" s="201"/>
    </row>
    <row r="114" spans="3:32" s="224" customFormat="1" ht="13.2">
      <c r="C114" s="227"/>
      <c r="M114" s="201"/>
      <c r="N114" s="201"/>
      <c r="O114" s="201"/>
      <c r="P114" s="201"/>
      <c r="Q114" s="201"/>
      <c r="R114" s="201"/>
      <c r="S114" s="201"/>
      <c r="T114" s="201"/>
      <c r="U114" s="201"/>
      <c r="Z114" s="201"/>
      <c r="AC114" s="201"/>
      <c r="AF114" s="201"/>
    </row>
    <row r="115" spans="3:32" s="224" customFormat="1" ht="13.2">
      <c r="C115" s="227"/>
      <c r="M115" s="201"/>
      <c r="N115" s="201"/>
      <c r="O115" s="201"/>
      <c r="P115" s="201"/>
      <c r="Q115" s="201"/>
      <c r="R115" s="201"/>
      <c r="S115" s="201"/>
      <c r="T115" s="201"/>
      <c r="U115" s="201"/>
      <c r="Z115" s="201"/>
      <c r="AC115" s="201"/>
      <c r="AF115" s="201"/>
    </row>
    <row r="116" spans="3:32" s="224" customFormat="1" ht="13.2">
      <c r="C116" s="227"/>
      <c r="M116" s="201"/>
      <c r="N116" s="201"/>
      <c r="O116" s="201"/>
      <c r="P116" s="201"/>
      <c r="Q116" s="201"/>
      <c r="R116" s="201"/>
      <c r="S116" s="201"/>
      <c r="T116" s="201"/>
      <c r="U116" s="201"/>
      <c r="Z116" s="201"/>
      <c r="AC116" s="201"/>
      <c r="AF116" s="201"/>
    </row>
    <row r="117" spans="3:32" s="224" customFormat="1" ht="13.2">
      <c r="C117" s="227"/>
      <c r="M117" s="201"/>
      <c r="N117" s="201"/>
      <c r="O117" s="201"/>
      <c r="P117" s="201"/>
      <c r="Q117" s="201"/>
      <c r="R117" s="201"/>
      <c r="S117" s="201"/>
      <c r="T117" s="201"/>
      <c r="U117" s="201"/>
      <c r="Z117" s="201"/>
      <c r="AC117" s="201"/>
      <c r="AF117" s="201"/>
    </row>
    <row r="118" spans="3:32" s="224" customFormat="1" ht="13.2">
      <c r="C118" s="227"/>
      <c r="M118" s="201"/>
      <c r="N118" s="201"/>
      <c r="O118" s="201"/>
      <c r="P118" s="201"/>
      <c r="Q118" s="201"/>
      <c r="R118" s="201"/>
      <c r="S118" s="201"/>
      <c r="T118" s="201"/>
      <c r="U118" s="201"/>
      <c r="Z118" s="201"/>
      <c r="AC118" s="201"/>
      <c r="AF118" s="201"/>
    </row>
    <row r="119" spans="3:32" s="224" customFormat="1" ht="13.2">
      <c r="C119" s="227"/>
      <c r="M119" s="201"/>
      <c r="N119" s="201"/>
      <c r="O119" s="201"/>
      <c r="P119" s="201"/>
      <c r="Q119" s="201"/>
      <c r="R119" s="201"/>
      <c r="S119" s="201"/>
      <c r="T119" s="201"/>
      <c r="U119" s="201"/>
      <c r="Z119" s="201"/>
      <c r="AC119" s="201"/>
      <c r="AF119" s="201"/>
    </row>
    <row r="120" spans="3:32" s="224" customFormat="1" ht="13.2">
      <c r="C120" s="227"/>
      <c r="M120" s="201"/>
      <c r="N120" s="201"/>
      <c r="O120" s="201"/>
      <c r="P120" s="201"/>
      <c r="Q120" s="201"/>
      <c r="R120" s="201"/>
      <c r="S120" s="201"/>
      <c r="T120" s="201"/>
      <c r="U120" s="201"/>
      <c r="Z120" s="201"/>
      <c r="AC120" s="201"/>
      <c r="AF120" s="201"/>
    </row>
    <row r="121" spans="3:32" s="224" customFormat="1" ht="13.2">
      <c r="C121" s="227"/>
      <c r="M121" s="201"/>
      <c r="N121" s="201"/>
      <c r="O121" s="201"/>
      <c r="P121" s="201"/>
      <c r="Q121" s="201"/>
      <c r="R121" s="201"/>
      <c r="S121" s="201"/>
      <c r="T121" s="201"/>
      <c r="U121" s="201"/>
      <c r="Z121" s="201"/>
      <c r="AC121" s="201"/>
      <c r="AF121" s="201"/>
    </row>
    <row r="122" spans="3:32" s="224" customFormat="1" ht="13.2">
      <c r="C122" s="227"/>
      <c r="M122" s="201"/>
      <c r="N122" s="201"/>
      <c r="O122" s="201"/>
      <c r="P122" s="201"/>
      <c r="Q122" s="201"/>
      <c r="R122" s="201"/>
      <c r="S122" s="201"/>
      <c r="T122" s="201"/>
      <c r="U122" s="201"/>
      <c r="Z122" s="201"/>
      <c r="AC122" s="201"/>
      <c r="AF122" s="201"/>
    </row>
    <row r="123" spans="3:32" s="224" customFormat="1" ht="13.2">
      <c r="C123" s="227"/>
      <c r="M123" s="201"/>
      <c r="N123" s="201"/>
      <c r="O123" s="201"/>
      <c r="P123" s="201"/>
      <c r="Q123" s="201"/>
      <c r="R123" s="201"/>
      <c r="S123" s="201"/>
      <c r="T123" s="201"/>
      <c r="U123" s="201"/>
      <c r="Z123" s="201"/>
      <c r="AC123" s="201"/>
      <c r="AF123" s="201"/>
    </row>
    <row r="124" spans="3:32" s="224" customFormat="1" ht="13.2">
      <c r="C124" s="227"/>
      <c r="M124" s="201"/>
      <c r="N124" s="201"/>
      <c r="O124" s="201"/>
      <c r="P124" s="201"/>
      <c r="Q124" s="201"/>
      <c r="R124" s="201"/>
      <c r="S124" s="201"/>
      <c r="T124" s="201"/>
      <c r="U124" s="201"/>
      <c r="Z124" s="201"/>
      <c r="AC124" s="201"/>
      <c r="AF124" s="201"/>
    </row>
    <row r="125" spans="3:32" s="224" customFormat="1" ht="13.2">
      <c r="C125" s="227"/>
      <c r="M125" s="201"/>
      <c r="N125" s="201"/>
      <c r="O125" s="201"/>
      <c r="P125" s="201"/>
      <c r="Q125" s="201"/>
      <c r="R125" s="201"/>
      <c r="S125" s="201"/>
      <c r="T125" s="201"/>
      <c r="U125" s="201"/>
      <c r="Z125" s="201"/>
      <c r="AC125" s="201"/>
      <c r="AF125" s="201"/>
    </row>
    <row r="126" spans="3:32" s="224" customFormat="1" ht="13.2">
      <c r="C126" s="227"/>
      <c r="M126" s="201"/>
      <c r="N126" s="201"/>
      <c r="O126" s="201"/>
      <c r="P126" s="201"/>
      <c r="Q126" s="201"/>
      <c r="R126" s="201"/>
      <c r="S126" s="201"/>
      <c r="T126" s="201"/>
      <c r="U126" s="201"/>
      <c r="Z126" s="201"/>
      <c r="AC126" s="201"/>
      <c r="AF126" s="201"/>
    </row>
    <row r="127" spans="3:32" s="224" customFormat="1" ht="13.2">
      <c r="C127" s="227"/>
      <c r="M127" s="201"/>
      <c r="N127" s="201"/>
      <c r="O127" s="201"/>
      <c r="P127" s="201"/>
      <c r="Q127" s="201"/>
      <c r="R127" s="201"/>
      <c r="S127" s="201"/>
      <c r="T127" s="201"/>
      <c r="U127" s="201"/>
      <c r="Z127" s="201"/>
      <c r="AC127" s="201"/>
      <c r="AF127" s="201"/>
    </row>
    <row r="128" spans="3:32" s="224" customFormat="1" ht="13.2">
      <c r="C128" s="227"/>
      <c r="M128" s="201"/>
      <c r="N128" s="201"/>
      <c r="O128" s="201"/>
      <c r="P128" s="201"/>
      <c r="Q128" s="201"/>
      <c r="R128" s="201"/>
      <c r="S128" s="201"/>
      <c r="T128" s="201"/>
      <c r="U128" s="201"/>
      <c r="Z128" s="201"/>
      <c r="AC128" s="201"/>
      <c r="AF128" s="201"/>
    </row>
    <row r="129" spans="3:32" s="224" customFormat="1" ht="13.2">
      <c r="C129" s="227"/>
      <c r="M129" s="201"/>
      <c r="N129" s="201"/>
      <c r="O129" s="201"/>
      <c r="P129" s="201"/>
      <c r="Q129" s="201"/>
      <c r="R129" s="201"/>
      <c r="S129" s="201"/>
      <c r="T129" s="201"/>
      <c r="U129" s="201"/>
      <c r="Z129" s="201"/>
      <c r="AC129" s="201"/>
      <c r="AF129" s="201"/>
    </row>
    <row r="130" spans="3:32" s="224" customFormat="1" ht="13.2">
      <c r="C130" s="227"/>
      <c r="M130" s="201"/>
      <c r="N130" s="201"/>
      <c r="O130" s="201"/>
      <c r="P130" s="201"/>
      <c r="Q130" s="201"/>
      <c r="R130" s="201"/>
      <c r="S130" s="201"/>
      <c r="T130" s="201"/>
      <c r="U130" s="201"/>
      <c r="Z130" s="201"/>
      <c r="AC130" s="201"/>
      <c r="AF130" s="201"/>
    </row>
    <row r="131" spans="3:32" s="224" customFormat="1" ht="13.2">
      <c r="C131" s="227"/>
      <c r="M131" s="201"/>
      <c r="N131" s="201"/>
      <c r="O131" s="201"/>
      <c r="P131" s="201"/>
      <c r="Q131" s="201"/>
      <c r="R131" s="201"/>
      <c r="S131" s="201"/>
      <c r="T131" s="201"/>
      <c r="U131" s="201"/>
      <c r="Z131" s="201"/>
      <c r="AC131" s="201"/>
      <c r="AF131" s="201"/>
    </row>
    <row r="132" spans="3:32" s="224" customFormat="1" ht="13.2">
      <c r="C132" s="227"/>
      <c r="M132" s="201"/>
      <c r="N132" s="201"/>
      <c r="O132" s="201"/>
      <c r="P132" s="201"/>
      <c r="Q132" s="201"/>
      <c r="R132" s="201"/>
      <c r="S132" s="201"/>
      <c r="T132" s="201"/>
      <c r="U132" s="201"/>
      <c r="Z132" s="201"/>
      <c r="AC132" s="201"/>
      <c r="AF132" s="201"/>
    </row>
    <row r="133" spans="3:32" s="224" customFormat="1" ht="13.2">
      <c r="C133" s="227"/>
      <c r="M133" s="201"/>
      <c r="N133" s="201"/>
      <c r="O133" s="201"/>
      <c r="P133" s="201"/>
      <c r="Q133" s="201"/>
      <c r="R133" s="201"/>
      <c r="S133" s="201"/>
      <c r="T133" s="201"/>
      <c r="U133" s="201"/>
      <c r="Z133" s="201"/>
      <c r="AC133" s="201"/>
      <c r="AF133" s="201"/>
    </row>
    <row r="134" spans="3:32" s="224" customFormat="1" ht="13.2">
      <c r="C134" s="227"/>
      <c r="M134" s="201"/>
      <c r="N134" s="201"/>
      <c r="O134" s="201"/>
      <c r="P134" s="201"/>
      <c r="Q134" s="201"/>
      <c r="R134" s="201"/>
      <c r="S134" s="201"/>
      <c r="T134" s="201"/>
      <c r="U134" s="201"/>
      <c r="Z134" s="201"/>
      <c r="AC134" s="201"/>
      <c r="AF134" s="201"/>
    </row>
    <row r="135" spans="3:32" s="224" customFormat="1" ht="13.2">
      <c r="C135" s="227"/>
      <c r="M135" s="201"/>
      <c r="N135" s="201"/>
      <c r="O135" s="201"/>
      <c r="P135" s="201"/>
      <c r="Q135" s="201"/>
      <c r="R135" s="201"/>
      <c r="S135" s="201"/>
      <c r="T135" s="201"/>
      <c r="U135" s="201"/>
      <c r="Z135" s="201"/>
      <c r="AC135" s="201"/>
      <c r="AF135" s="201"/>
    </row>
    <row r="136" spans="3:32" s="224" customFormat="1" ht="13.2">
      <c r="C136" s="227"/>
      <c r="M136" s="201"/>
      <c r="N136" s="201"/>
      <c r="O136" s="201"/>
      <c r="P136" s="201"/>
      <c r="Q136" s="201"/>
      <c r="R136" s="201"/>
      <c r="S136" s="201"/>
      <c r="T136" s="201"/>
      <c r="U136" s="201"/>
      <c r="Z136" s="201"/>
      <c r="AC136" s="201"/>
      <c r="AF136" s="201"/>
    </row>
    <row r="137" spans="3:32" s="224" customFormat="1" ht="13.2">
      <c r="C137" s="227"/>
      <c r="M137" s="201"/>
      <c r="N137" s="201"/>
      <c r="O137" s="201"/>
      <c r="P137" s="201"/>
      <c r="Q137" s="201"/>
      <c r="R137" s="201"/>
      <c r="S137" s="201"/>
      <c r="T137" s="201"/>
      <c r="U137" s="201"/>
      <c r="Z137" s="201"/>
      <c r="AC137" s="201"/>
      <c r="AF137" s="201"/>
    </row>
    <row r="138" spans="3:32" s="224" customFormat="1" ht="13.2">
      <c r="C138" s="227"/>
      <c r="M138" s="201"/>
      <c r="N138" s="201"/>
      <c r="O138" s="201"/>
      <c r="P138" s="201"/>
      <c r="Q138" s="201"/>
      <c r="R138" s="201"/>
      <c r="S138" s="201"/>
      <c r="T138" s="201"/>
      <c r="U138" s="201"/>
      <c r="Z138" s="201"/>
      <c r="AC138" s="201"/>
      <c r="AF138" s="201"/>
    </row>
    <row r="139" spans="3:32" s="224" customFormat="1" ht="13.2">
      <c r="C139" s="227"/>
      <c r="M139" s="201"/>
      <c r="N139" s="201"/>
      <c r="O139" s="201"/>
      <c r="P139" s="201"/>
      <c r="Q139" s="201"/>
      <c r="R139" s="201"/>
      <c r="S139" s="201"/>
      <c r="T139" s="201"/>
      <c r="U139" s="201"/>
      <c r="Z139" s="201"/>
      <c r="AC139" s="201"/>
      <c r="AF139" s="201"/>
    </row>
    <row r="140" spans="3:32" s="224" customFormat="1" ht="13.2">
      <c r="C140" s="227"/>
      <c r="M140" s="201"/>
      <c r="N140" s="201"/>
      <c r="O140" s="201"/>
      <c r="P140" s="201"/>
      <c r="Q140" s="201"/>
      <c r="R140" s="201"/>
      <c r="S140" s="201"/>
      <c r="T140" s="201"/>
      <c r="U140" s="201"/>
      <c r="Z140" s="201"/>
      <c r="AC140" s="201"/>
      <c r="AF140" s="201"/>
    </row>
    <row r="141" spans="3:32" s="224" customFormat="1" ht="13.2">
      <c r="C141" s="227"/>
      <c r="M141" s="201"/>
      <c r="N141" s="201"/>
      <c r="O141" s="201"/>
      <c r="P141" s="201"/>
      <c r="Q141" s="201"/>
      <c r="R141" s="201"/>
      <c r="S141" s="201"/>
      <c r="T141" s="201"/>
      <c r="U141" s="201"/>
      <c r="Z141" s="201"/>
      <c r="AC141" s="201"/>
      <c r="AF141" s="201"/>
    </row>
    <row r="142" spans="3:32" s="224" customFormat="1" ht="13.2">
      <c r="C142" s="227"/>
      <c r="M142" s="201"/>
      <c r="N142" s="201"/>
      <c r="O142" s="201"/>
      <c r="P142" s="201"/>
      <c r="Q142" s="201"/>
      <c r="R142" s="201"/>
      <c r="S142" s="201"/>
      <c r="T142" s="201"/>
      <c r="U142" s="201"/>
      <c r="Z142" s="201"/>
      <c r="AC142" s="201"/>
      <c r="AF142" s="201"/>
    </row>
    <row r="143" spans="3:32" s="224" customFormat="1" ht="13.2">
      <c r="C143" s="227"/>
      <c r="M143" s="201"/>
      <c r="N143" s="201"/>
      <c r="O143" s="201"/>
      <c r="P143" s="201"/>
      <c r="Q143" s="201"/>
      <c r="R143" s="201"/>
      <c r="S143" s="201"/>
      <c r="T143" s="201"/>
      <c r="U143" s="201"/>
      <c r="Z143" s="201"/>
      <c r="AC143" s="201"/>
      <c r="AF143" s="201"/>
    </row>
    <row r="144" spans="3:32" s="224" customFormat="1" ht="13.2">
      <c r="C144" s="227"/>
      <c r="M144" s="201"/>
      <c r="N144" s="201"/>
      <c r="O144" s="201"/>
      <c r="P144" s="201"/>
      <c r="Q144" s="201"/>
      <c r="R144" s="201"/>
      <c r="S144" s="201"/>
      <c r="T144" s="201"/>
      <c r="U144" s="201"/>
      <c r="Z144" s="201"/>
      <c r="AC144" s="201"/>
      <c r="AF144" s="201"/>
    </row>
    <row r="145" spans="3:32" s="224" customFormat="1" ht="13.2">
      <c r="C145" s="227"/>
      <c r="M145" s="201"/>
      <c r="N145" s="201"/>
      <c r="O145" s="201"/>
      <c r="P145" s="201"/>
      <c r="Q145" s="201"/>
      <c r="R145" s="201"/>
      <c r="S145" s="201"/>
      <c r="T145" s="201"/>
      <c r="U145" s="201"/>
      <c r="Z145" s="201"/>
      <c r="AC145" s="201"/>
      <c r="AF145" s="201"/>
    </row>
    <row r="146" spans="3:32" s="224" customFormat="1" ht="13.2">
      <c r="C146" s="227"/>
      <c r="M146" s="201"/>
      <c r="N146" s="201"/>
      <c r="O146" s="201"/>
      <c r="P146" s="201"/>
      <c r="Q146" s="201"/>
      <c r="R146" s="201"/>
      <c r="S146" s="201"/>
      <c r="T146" s="201"/>
      <c r="U146" s="201"/>
      <c r="Z146" s="201"/>
      <c r="AC146" s="201"/>
      <c r="AF146" s="201"/>
    </row>
    <row r="147" spans="3:32" s="224" customFormat="1" ht="13.2">
      <c r="C147" s="227"/>
      <c r="M147" s="201"/>
      <c r="N147" s="201"/>
      <c r="O147" s="201"/>
      <c r="P147" s="201"/>
      <c r="Q147" s="201"/>
      <c r="R147" s="201"/>
      <c r="S147" s="201"/>
      <c r="T147" s="201"/>
      <c r="U147" s="201"/>
      <c r="Z147" s="201"/>
      <c r="AC147" s="201"/>
      <c r="AF147" s="201"/>
    </row>
    <row r="148" spans="3:32" s="224" customFormat="1" ht="13.2">
      <c r="C148" s="227"/>
      <c r="M148" s="201"/>
      <c r="N148" s="201"/>
      <c r="O148" s="201"/>
      <c r="P148" s="201"/>
      <c r="Q148" s="201"/>
      <c r="R148" s="201"/>
      <c r="S148" s="201"/>
      <c r="T148" s="201"/>
      <c r="U148" s="201"/>
      <c r="Z148" s="201"/>
      <c r="AC148" s="201"/>
      <c r="AF148" s="201"/>
    </row>
    <row r="149" spans="3:32" s="224" customFormat="1" ht="13.2">
      <c r="C149" s="227"/>
      <c r="M149" s="201"/>
      <c r="N149" s="201"/>
      <c r="O149" s="201"/>
      <c r="P149" s="201"/>
      <c r="Q149" s="201"/>
      <c r="R149" s="201"/>
      <c r="S149" s="201"/>
      <c r="T149" s="201"/>
      <c r="U149" s="201"/>
      <c r="Z149" s="201"/>
      <c r="AC149" s="201"/>
      <c r="AF149" s="201"/>
    </row>
    <row r="150" spans="3:32" s="224" customFormat="1" ht="13.2">
      <c r="C150" s="227"/>
      <c r="M150" s="201"/>
      <c r="N150" s="201"/>
      <c r="O150" s="201"/>
      <c r="P150" s="201"/>
      <c r="Q150" s="201"/>
      <c r="R150" s="201"/>
      <c r="S150" s="201"/>
      <c r="T150" s="201"/>
      <c r="U150" s="201"/>
      <c r="Z150" s="201"/>
      <c r="AC150" s="201"/>
      <c r="AF150" s="201"/>
    </row>
    <row r="151" spans="3:32" s="224" customFormat="1" ht="13.2">
      <c r="C151" s="227"/>
      <c r="M151" s="201"/>
      <c r="N151" s="201"/>
      <c r="O151" s="201"/>
      <c r="P151" s="201"/>
      <c r="Q151" s="201"/>
      <c r="R151" s="201"/>
      <c r="S151" s="201"/>
      <c r="T151" s="201"/>
      <c r="U151" s="201"/>
      <c r="Z151" s="201"/>
      <c r="AC151" s="201"/>
      <c r="AF151" s="201"/>
    </row>
    <row r="152" spans="3:32" s="224" customFormat="1" ht="13.2">
      <c r="C152" s="227"/>
      <c r="M152" s="201"/>
      <c r="N152" s="201"/>
      <c r="O152" s="201"/>
      <c r="P152" s="201"/>
      <c r="Q152" s="201"/>
      <c r="R152" s="201"/>
      <c r="S152" s="201"/>
      <c r="T152" s="201"/>
      <c r="U152" s="201"/>
      <c r="Z152" s="201"/>
      <c r="AC152" s="201"/>
      <c r="AF152" s="201"/>
    </row>
    <row r="153" spans="3:32" s="224" customFormat="1" ht="13.2">
      <c r="C153" s="227"/>
      <c r="M153" s="201"/>
      <c r="N153" s="201"/>
      <c r="O153" s="201"/>
      <c r="P153" s="201"/>
      <c r="Q153" s="201"/>
      <c r="R153" s="201"/>
      <c r="S153" s="201"/>
      <c r="T153" s="201"/>
      <c r="U153" s="201"/>
      <c r="Z153" s="201"/>
      <c r="AC153" s="201"/>
      <c r="AF153" s="201"/>
    </row>
    <row r="154" spans="3:32" s="224" customFormat="1" ht="13.2">
      <c r="C154" s="227"/>
      <c r="M154" s="201"/>
      <c r="N154" s="201"/>
      <c r="O154" s="201"/>
      <c r="P154" s="201"/>
      <c r="Q154" s="201"/>
      <c r="R154" s="201"/>
      <c r="S154" s="201"/>
      <c r="T154" s="201"/>
      <c r="U154" s="201"/>
      <c r="Z154" s="201"/>
      <c r="AC154" s="201"/>
      <c r="AF154" s="201"/>
    </row>
    <row r="155" spans="3:32" s="224" customFormat="1" ht="13.2">
      <c r="C155" s="227"/>
      <c r="M155" s="201"/>
      <c r="N155" s="201"/>
      <c r="O155" s="201"/>
      <c r="P155" s="201"/>
      <c r="Q155" s="201"/>
      <c r="R155" s="201"/>
      <c r="S155" s="201"/>
      <c r="T155" s="201"/>
      <c r="U155" s="201"/>
      <c r="Z155" s="201"/>
      <c r="AC155" s="201"/>
      <c r="AF155" s="201"/>
    </row>
    <row r="156" spans="3:32" s="224" customFormat="1" ht="13.2">
      <c r="C156" s="227"/>
      <c r="M156" s="201"/>
      <c r="N156" s="201"/>
      <c r="O156" s="201"/>
      <c r="P156" s="201"/>
      <c r="Q156" s="201"/>
      <c r="R156" s="201"/>
      <c r="S156" s="201"/>
      <c r="T156" s="201"/>
      <c r="U156" s="201"/>
      <c r="Z156" s="201"/>
      <c r="AC156" s="201"/>
      <c r="AF156" s="201"/>
    </row>
    <row r="157" spans="3:32" s="224" customFormat="1" ht="13.2">
      <c r="C157" s="227"/>
      <c r="M157" s="201"/>
      <c r="N157" s="201"/>
      <c r="O157" s="201"/>
      <c r="P157" s="201"/>
      <c r="Q157" s="201"/>
      <c r="R157" s="201"/>
      <c r="S157" s="201"/>
      <c r="T157" s="201"/>
      <c r="U157" s="201"/>
      <c r="Z157" s="201"/>
      <c r="AC157" s="201"/>
      <c r="AF157" s="201"/>
    </row>
    <row r="158" spans="3:32" s="224" customFormat="1" ht="13.2">
      <c r="C158" s="227"/>
      <c r="M158" s="201"/>
      <c r="N158" s="201"/>
      <c r="O158" s="201"/>
      <c r="P158" s="201"/>
      <c r="Q158" s="201"/>
      <c r="R158" s="201"/>
      <c r="S158" s="201"/>
      <c r="T158" s="201"/>
      <c r="U158" s="201"/>
      <c r="Z158" s="201"/>
      <c r="AC158" s="201"/>
      <c r="AF158" s="201"/>
    </row>
    <row r="159" spans="3:32" s="224" customFormat="1" ht="13.2">
      <c r="C159" s="227"/>
      <c r="M159" s="201"/>
      <c r="N159" s="201"/>
      <c r="O159" s="201"/>
      <c r="P159" s="201"/>
      <c r="Q159" s="201"/>
      <c r="R159" s="201"/>
      <c r="S159" s="201"/>
      <c r="T159" s="201"/>
      <c r="U159" s="201"/>
      <c r="Z159" s="201"/>
      <c r="AC159" s="201"/>
      <c r="AF159" s="201"/>
    </row>
    <row r="160" spans="3:32" s="224" customFormat="1" ht="13.2">
      <c r="C160" s="227"/>
      <c r="M160" s="201"/>
      <c r="N160" s="201"/>
      <c r="O160" s="201"/>
      <c r="P160" s="201"/>
      <c r="Q160" s="201"/>
      <c r="R160" s="201"/>
      <c r="S160" s="201"/>
      <c r="T160" s="201"/>
      <c r="U160" s="201"/>
      <c r="Z160" s="201"/>
      <c r="AC160" s="201"/>
      <c r="AF160" s="201"/>
    </row>
    <row r="161" spans="3:32" s="224" customFormat="1" ht="13.2">
      <c r="C161" s="227"/>
      <c r="M161" s="201"/>
      <c r="N161" s="201"/>
      <c r="O161" s="201"/>
      <c r="P161" s="201"/>
      <c r="Q161" s="201"/>
      <c r="R161" s="201"/>
      <c r="S161" s="201"/>
      <c r="T161" s="201"/>
      <c r="U161" s="201"/>
      <c r="Z161" s="201"/>
      <c r="AC161" s="201"/>
      <c r="AF161" s="201"/>
    </row>
    <row r="162" spans="3:32" s="224" customFormat="1" ht="13.2">
      <c r="C162" s="227"/>
      <c r="M162" s="201"/>
      <c r="N162" s="201"/>
      <c r="O162" s="201"/>
      <c r="P162" s="201"/>
      <c r="Q162" s="201"/>
      <c r="R162" s="201"/>
      <c r="S162" s="201"/>
      <c r="T162" s="201"/>
      <c r="U162" s="201"/>
      <c r="Z162" s="201"/>
      <c r="AC162" s="201"/>
      <c r="AF162" s="201"/>
    </row>
    <row r="163" spans="3:32" s="224" customFormat="1" ht="13.2">
      <c r="C163" s="227"/>
      <c r="M163" s="201"/>
      <c r="N163" s="201"/>
      <c r="O163" s="201"/>
      <c r="P163" s="201"/>
      <c r="Q163" s="201"/>
      <c r="R163" s="201"/>
      <c r="S163" s="201"/>
      <c r="T163" s="201"/>
      <c r="U163" s="201"/>
      <c r="Z163" s="201"/>
      <c r="AC163" s="201"/>
      <c r="AF163" s="201"/>
    </row>
    <row r="164" spans="3:32" s="224" customFormat="1" ht="13.2">
      <c r="C164" s="227"/>
      <c r="M164" s="201"/>
      <c r="N164" s="201"/>
      <c r="O164" s="201"/>
      <c r="P164" s="201"/>
      <c r="Q164" s="201"/>
      <c r="R164" s="201"/>
      <c r="S164" s="201"/>
      <c r="T164" s="201"/>
      <c r="U164" s="201"/>
      <c r="Z164" s="201"/>
      <c r="AC164" s="201"/>
      <c r="AF164" s="201"/>
    </row>
    <row r="165" spans="3:32" s="224" customFormat="1" ht="13.2">
      <c r="C165" s="227"/>
      <c r="M165" s="201"/>
      <c r="N165" s="201"/>
      <c r="O165" s="201"/>
      <c r="P165" s="201"/>
      <c r="Q165" s="201"/>
      <c r="R165" s="201"/>
      <c r="S165" s="201"/>
      <c r="T165" s="201"/>
      <c r="U165" s="201"/>
      <c r="Z165" s="201"/>
      <c r="AC165" s="201"/>
      <c r="AF165" s="201"/>
    </row>
    <row r="166" spans="3:32" s="224" customFormat="1" ht="13.2">
      <c r="C166" s="227"/>
      <c r="M166" s="201"/>
      <c r="N166" s="201"/>
      <c r="O166" s="201"/>
      <c r="P166" s="201"/>
      <c r="Q166" s="201"/>
      <c r="R166" s="201"/>
      <c r="S166" s="201"/>
      <c r="T166" s="201"/>
      <c r="U166" s="201"/>
      <c r="Z166" s="201"/>
      <c r="AC166" s="201"/>
      <c r="AF166" s="201"/>
    </row>
    <row r="167" spans="3:32" s="224" customFormat="1" ht="13.2">
      <c r="C167" s="227"/>
      <c r="M167" s="201"/>
      <c r="N167" s="201"/>
      <c r="O167" s="201"/>
      <c r="P167" s="201"/>
      <c r="Q167" s="201"/>
      <c r="R167" s="201"/>
      <c r="S167" s="201"/>
      <c r="T167" s="201"/>
      <c r="U167" s="201"/>
      <c r="Z167" s="201"/>
      <c r="AC167" s="201"/>
      <c r="AF167" s="201"/>
    </row>
    <row r="168" spans="3:32" s="224" customFormat="1" ht="13.2">
      <c r="C168" s="227"/>
      <c r="M168" s="201"/>
      <c r="N168" s="201"/>
      <c r="O168" s="201"/>
      <c r="P168" s="201"/>
      <c r="Q168" s="201"/>
      <c r="R168" s="201"/>
      <c r="S168" s="201"/>
      <c r="T168" s="201"/>
      <c r="U168" s="201"/>
      <c r="Z168" s="201"/>
      <c r="AC168" s="201"/>
      <c r="AF168" s="201"/>
    </row>
    <row r="169" spans="3:32" s="224" customFormat="1" ht="13.2">
      <c r="C169" s="227"/>
      <c r="M169" s="201"/>
      <c r="N169" s="201"/>
      <c r="O169" s="201"/>
      <c r="P169" s="201"/>
      <c r="Q169" s="201"/>
      <c r="R169" s="201"/>
      <c r="S169" s="201"/>
      <c r="T169" s="201"/>
      <c r="U169" s="201"/>
      <c r="Z169" s="201"/>
      <c r="AC169" s="201"/>
      <c r="AF169" s="201"/>
    </row>
    <row r="170" spans="3:32" s="224" customFormat="1" ht="13.2">
      <c r="C170" s="227"/>
      <c r="M170" s="201"/>
      <c r="N170" s="201"/>
      <c r="O170" s="201"/>
      <c r="P170" s="201"/>
      <c r="Q170" s="201"/>
      <c r="R170" s="201"/>
      <c r="S170" s="201"/>
      <c r="T170" s="201"/>
      <c r="U170" s="201"/>
      <c r="Z170" s="201"/>
      <c r="AC170" s="201"/>
      <c r="AF170" s="201"/>
    </row>
    <row r="171" spans="3:32" s="224" customFormat="1" ht="13.2">
      <c r="C171" s="227"/>
      <c r="M171" s="201"/>
      <c r="N171" s="201"/>
      <c r="O171" s="201"/>
      <c r="P171" s="201"/>
      <c r="Q171" s="201"/>
      <c r="R171" s="201"/>
      <c r="S171" s="201"/>
      <c r="T171" s="201"/>
      <c r="U171" s="201"/>
      <c r="Z171" s="201"/>
      <c r="AC171" s="201"/>
      <c r="AF171" s="201"/>
    </row>
    <row r="172" spans="3:32" s="224" customFormat="1" ht="13.2">
      <c r="C172" s="227"/>
      <c r="M172" s="201"/>
      <c r="N172" s="201"/>
      <c r="O172" s="201"/>
      <c r="P172" s="201"/>
      <c r="Q172" s="201"/>
      <c r="R172" s="201"/>
      <c r="S172" s="201"/>
      <c r="T172" s="201"/>
      <c r="U172" s="201"/>
      <c r="Z172" s="201"/>
      <c r="AC172" s="201"/>
      <c r="AF172" s="201"/>
    </row>
    <row r="173" spans="3:32" s="224" customFormat="1" ht="13.2">
      <c r="C173" s="227"/>
      <c r="M173" s="201"/>
      <c r="N173" s="201"/>
      <c r="O173" s="201"/>
      <c r="P173" s="201"/>
      <c r="Q173" s="201"/>
      <c r="R173" s="201"/>
      <c r="S173" s="201"/>
      <c r="T173" s="201"/>
      <c r="U173" s="201"/>
      <c r="Z173" s="201"/>
      <c r="AC173" s="201"/>
      <c r="AF173" s="201"/>
    </row>
    <row r="174" spans="3:32" s="224" customFormat="1" ht="13.2">
      <c r="C174" s="227"/>
      <c r="M174" s="201"/>
      <c r="N174" s="201"/>
      <c r="O174" s="201"/>
      <c r="P174" s="201"/>
      <c r="Q174" s="201"/>
      <c r="R174" s="201"/>
      <c r="S174" s="201"/>
      <c r="T174" s="201"/>
      <c r="U174" s="201"/>
      <c r="Z174" s="201"/>
      <c r="AC174" s="201"/>
      <c r="AF174" s="201"/>
    </row>
    <row r="175" spans="3:32" s="224" customFormat="1" ht="13.2">
      <c r="C175" s="227"/>
      <c r="M175" s="201"/>
      <c r="N175" s="201"/>
      <c r="O175" s="201"/>
      <c r="P175" s="201"/>
      <c r="Q175" s="201"/>
      <c r="R175" s="201"/>
      <c r="S175" s="201"/>
      <c r="T175" s="201"/>
      <c r="U175" s="201"/>
      <c r="Z175" s="201"/>
      <c r="AC175" s="201"/>
      <c r="AF175" s="201"/>
    </row>
    <row r="176" spans="3:32" s="224" customFormat="1" ht="13.2">
      <c r="C176" s="227"/>
      <c r="M176" s="201"/>
      <c r="N176" s="201"/>
      <c r="O176" s="201"/>
      <c r="P176" s="201"/>
      <c r="Q176" s="201"/>
      <c r="R176" s="201"/>
      <c r="S176" s="201"/>
      <c r="T176" s="201"/>
      <c r="U176" s="201"/>
      <c r="Z176" s="201"/>
      <c r="AC176" s="201"/>
      <c r="AF176" s="201"/>
    </row>
    <row r="177" spans="3:32" s="224" customFormat="1" ht="13.2">
      <c r="C177" s="227"/>
      <c r="M177" s="201"/>
      <c r="N177" s="201"/>
      <c r="O177" s="201"/>
      <c r="P177" s="201"/>
      <c r="Q177" s="201"/>
      <c r="R177" s="201"/>
      <c r="S177" s="201"/>
      <c r="T177" s="201"/>
      <c r="U177" s="201"/>
      <c r="Z177" s="201"/>
      <c r="AC177" s="201"/>
      <c r="AF177" s="201"/>
    </row>
    <row r="178" spans="3:32" s="224" customFormat="1" ht="13.2">
      <c r="C178" s="227"/>
      <c r="M178" s="201"/>
      <c r="N178" s="201"/>
      <c r="O178" s="201"/>
      <c r="P178" s="201"/>
      <c r="Q178" s="201"/>
      <c r="R178" s="201"/>
      <c r="S178" s="201"/>
      <c r="T178" s="201"/>
      <c r="U178" s="201"/>
      <c r="Z178" s="201"/>
      <c r="AC178" s="201"/>
      <c r="AF178" s="201"/>
    </row>
    <row r="179" spans="3:32" s="224" customFormat="1" ht="13.2">
      <c r="C179" s="227"/>
      <c r="M179" s="201"/>
      <c r="N179" s="201"/>
      <c r="O179" s="201"/>
      <c r="P179" s="201"/>
      <c r="Q179" s="201"/>
      <c r="R179" s="201"/>
      <c r="S179" s="201"/>
      <c r="T179" s="201"/>
      <c r="U179" s="201"/>
      <c r="Z179" s="201"/>
      <c r="AC179" s="201"/>
      <c r="AF179" s="201"/>
    </row>
    <row r="180" spans="3:32" s="224" customFormat="1" ht="13.2">
      <c r="C180" s="227"/>
      <c r="M180" s="201"/>
      <c r="N180" s="201"/>
      <c r="O180" s="201"/>
      <c r="P180" s="201"/>
      <c r="Q180" s="201"/>
      <c r="R180" s="201"/>
      <c r="S180" s="201"/>
      <c r="T180" s="201"/>
      <c r="U180" s="201"/>
      <c r="Z180" s="201"/>
      <c r="AC180" s="201"/>
      <c r="AF180" s="201"/>
    </row>
    <row r="181" spans="3:32" s="224" customFormat="1" ht="13.2">
      <c r="C181" s="227"/>
      <c r="M181" s="201"/>
      <c r="N181" s="201"/>
      <c r="O181" s="201"/>
      <c r="P181" s="201"/>
      <c r="Q181" s="201"/>
      <c r="R181" s="201"/>
      <c r="S181" s="201"/>
      <c r="T181" s="201"/>
      <c r="U181" s="201"/>
      <c r="Z181" s="201"/>
      <c r="AC181" s="201"/>
      <c r="AF181" s="201"/>
    </row>
    <row r="182" spans="3:32" s="224" customFormat="1" ht="13.2">
      <c r="C182" s="227"/>
      <c r="M182" s="201"/>
      <c r="N182" s="201"/>
      <c r="O182" s="201"/>
      <c r="P182" s="201"/>
      <c r="Q182" s="201"/>
      <c r="R182" s="201"/>
      <c r="S182" s="201"/>
      <c r="T182" s="201"/>
      <c r="U182" s="201"/>
      <c r="Z182" s="201"/>
      <c r="AC182" s="201"/>
      <c r="AF182" s="201"/>
    </row>
    <row r="183" spans="3:32" s="224" customFormat="1" ht="13.2">
      <c r="C183" s="227"/>
      <c r="M183" s="201"/>
      <c r="N183" s="201"/>
      <c r="O183" s="201"/>
      <c r="P183" s="201"/>
      <c r="Q183" s="201"/>
      <c r="R183" s="201"/>
      <c r="S183" s="201"/>
      <c r="T183" s="201"/>
      <c r="U183" s="201"/>
      <c r="Z183" s="201"/>
      <c r="AC183" s="201"/>
      <c r="AF183" s="201"/>
    </row>
    <row r="184" spans="3:32" s="224" customFormat="1" ht="13.2">
      <c r="C184" s="227"/>
      <c r="M184" s="201"/>
      <c r="N184" s="201"/>
      <c r="O184" s="201"/>
      <c r="P184" s="201"/>
      <c r="Q184" s="201"/>
      <c r="R184" s="201"/>
      <c r="S184" s="201"/>
      <c r="T184" s="201"/>
      <c r="U184" s="201"/>
      <c r="Z184" s="201"/>
      <c r="AC184" s="201"/>
      <c r="AF184" s="201"/>
    </row>
    <row r="185" spans="3:32" s="224" customFormat="1" ht="13.2">
      <c r="C185" s="227"/>
      <c r="M185" s="201"/>
      <c r="N185" s="201"/>
      <c r="O185" s="201"/>
      <c r="P185" s="201"/>
      <c r="Q185" s="201"/>
      <c r="R185" s="201"/>
      <c r="S185" s="201"/>
      <c r="T185" s="201"/>
      <c r="U185" s="201"/>
      <c r="Z185" s="201"/>
      <c r="AC185" s="201"/>
      <c r="AF185" s="201"/>
    </row>
    <row r="186" spans="3:32" s="224" customFormat="1" ht="13.2">
      <c r="C186" s="227"/>
      <c r="M186" s="201"/>
      <c r="N186" s="201"/>
      <c r="O186" s="201"/>
      <c r="P186" s="201"/>
      <c r="Q186" s="201"/>
      <c r="R186" s="201"/>
      <c r="S186" s="201"/>
      <c r="T186" s="201"/>
      <c r="U186" s="201"/>
      <c r="Z186" s="201"/>
      <c r="AC186" s="201"/>
      <c r="AF186" s="201"/>
    </row>
    <row r="187" spans="3:32" s="224" customFormat="1" ht="13.2">
      <c r="C187" s="227"/>
      <c r="M187" s="201"/>
      <c r="N187" s="201"/>
      <c r="O187" s="201"/>
      <c r="P187" s="201"/>
      <c r="Q187" s="201"/>
      <c r="R187" s="201"/>
      <c r="S187" s="201"/>
      <c r="T187" s="201"/>
      <c r="U187" s="201"/>
      <c r="Z187" s="201"/>
      <c r="AC187" s="201"/>
      <c r="AF187" s="201"/>
    </row>
    <row r="188" spans="3:32" s="224" customFormat="1" ht="13.2">
      <c r="C188" s="227"/>
      <c r="M188" s="201"/>
      <c r="N188" s="201"/>
      <c r="O188" s="201"/>
      <c r="P188" s="201"/>
      <c r="Q188" s="201"/>
      <c r="R188" s="201"/>
      <c r="S188" s="201"/>
      <c r="T188" s="201"/>
      <c r="U188" s="201"/>
      <c r="Z188" s="201"/>
      <c r="AC188" s="201"/>
      <c r="AF188" s="201"/>
    </row>
    <row r="189" spans="3:32" s="224" customFormat="1" ht="13.2">
      <c r="C189" s="227"/>
      <c r="M189" s="201"/>
      <c r="N189" s="201"/>
      <c r="O189" s="201"/>
      <c r="P189" s="201"/>
      <c r="Q189" s="201"/>
      <c r="R189" s="201"/>
      <c r="S189" s="201"/>
      <c r="T189" s="201"/>
      <c r="U189" s="201"/>
      <c r="Z189" s="201"/>
      <c r="AC189" s="201"/>
      <c r="AF189" s="201"/>
    </row>
    <row r="190" spans="3:32" s="224" customFormat="1" ht="13.2">
      <c r="C190" s="227"/>
      <c r="M190" s="201"/>
      <c r="N190" s="201"/>
      <c r="O190" s="201"/>
      <c r="P190" s="201"/>
      <c r="Q190" s="201"/>
      <c r="R190" s="201"/>
      <c r="S190" s="201"/>
      <c r="T190" s="201"/>
      <c r="U190" s="201"/>
      <c r="Z190" s="201"/>
      <c r="AC190" s="201"/>
      <c r="AF190" s="201"/>
    </row>
    <row r="191" spans="3:32" s="224" customFormat="1" ht="13.2">
      <c r="C191" s="227"/>
      <c r="M191" s="201"/>
      <c r="N191" s="201"/>
      <c r="O191" s="201"/>
      <c r="P191" s="201"/>
      <c r="Q191" s="201"/>
      <c r="R191" s="201"/>
      <c r="S191" s="201"/>
      <c r="T191" s="201"/>
      <c r="U191" s="201"/>
      <c r="Z191" s="201"/>
      <c r="AC191" s="201"/>
      <c r="AF191" s="201"/>
    </row>
    <row r="192" spans="3:32" s="224" customFormat="1" ht="13.2">
      <c r="C192" s="227"/>
      <c r="M192" s="201"/>
      <c r="N192" s="201"/>
      <c r="O192" s="201"/>
      <c r="P192" s="201"/>
      <c r="Q192" s="201"/>
      <c r="R192" s="201"/>
      <c r="S192" s="201"/>
      <c r="T192" s="201"/>
      <c r="U192" s="201"/>
      <c r="Z192" s="201"/>
      <c r="AC192" s="201"/>
      <c r="AF192" s="201"/>
    </row>
    <row r="193" spans="3:32" s="224" customFormat="1" ht="13.2">
      <c r="C193" s="227"/>
      <c r="M193" s="201"/>
      <c r="N193" s="201"/>
      <c r="O193" s="201"/>
      <c r="P193" s="201"/>
      <c r="Q193" s="201"/>
      <c r="R193" s="201"/>
      <c r="S193" s="201"/>
      <c r="T193" s="201"/>
      <c r="U193" s="201"/>
      <c r="Z193" s="201"/>
      <c r="AC193" s="201"/>
      <c r="AF193" s="201"/>
    </row>
    <row r="194" spans="3:32" s="224" customFormat="1" ht="13.2">
      <c r="C194" s="227"/>
      <c r="M194" s="201"/>
      <c r="N194" s="201"/>
      <c r="O194" s="201"/>
      <c r="P194" s="201"/>
      <c r="Q194" s="201"/>
      <c r="R194" s="201"/>
      <c r="S194" s="201"/>
      <c r="T194" s="201"/>
      <c r="U194" s="201"/>
      <c r="Z194" s="201"/>
      <c r="AC194" s="201"/>
      <c r="AF194" s="201"/>
    </row>
    <row r="195" spans="3:32" s="224" customFormat="1" ht="13.2">
      <c r="C195" s="227"/>
      <c r="M195" s="201"/>
      <c r="N195" s="201"/>
      <c r="O195" s="201"/>
      <c r="P195" s="201"/>
      <c r="Q195" s="201"/>
      <c r="R195" s="201"/>
      <c r="S195" s="201"/>
      <c r="T195" s="201"/>
      <c r="U195" s="201"/>
      <c r="Z195" s="201"/>
      <c r="AC195" s="201"/>
      <c r="AF195" s="201"/>
    </row>
    <row r="196" spans="3:32" s="224" customFormat="1" ht="13.2">
      <c r="C196" s="227"/>
      <c r="M196" s="201"/>
      <c r="N196" s="201"/>
      <c r="O196" s="201"/>
      <c r="P196" s="201"/>
      <c r="Q196" s="201"/>
      <c r="R196" s="201"/>
      <c r="S196" s="201"/>
      <c r="T196" s="201"/>
      <c r="U196" s="201"/>
      <c r="Z196" s="201"/>
      <c r="AC196" s="201"/>
      <c r="AF196" s="201"/>
    </row>
    <row r="197" spans="3:32" s="224" customFormat="1" ht="13.2">
      <c r="C197" s="227"/>
      <c r="M197" s="201"/>
      <c r="N197" s="201"/>
      <c r="O197" s="201"/>
      <c r="P197" s="201"/>
      <c r="Q197" s="201"/>
      <c r="R197" s="201"/>
      <c r="S197" s="201"/>
      <c r="T197" s="201"/>
      <c r="U197" s="201"/>
      <c r="Z197" s="201"/>
      <c r="AC197" s="201"/>
      <c r="AF197" s="201"/>
    </row>
    <row r="198" spans="3:32" s="224" customFormat="1" ht="13.2">
      <c r="C198" s="227"/>
      <c r="M198" s="201"/>
      <c r="N198" s="201"/>
      <c r="O198" s="201"/>
      <c r="P198" s="201"/>
      <c r="Q198" s="201"/>
      <c r="R198" s="201"/>
      <c r="S198" s="201"/>
      <c r="T198" s="201"/>
      <c r="U198" s="201"/>
      <c r="Z198" s="201"/>
      <c r="AC198" s="201"/>
      <c r="AF198" s="201"/>
    </row>
    <row r="199" spans="3:32" s="224" customFormat="1" ht="13.2">
      <c r="C199" s="227"/>
      <c r="M199" s="201"/>
      <c r="N199" s="201"/>
      <c r="O199" s="201"/>
      <c r="P199" s="201"/>
      <c r="Q199" s="201"/>
      <c r="R199" s="201"/>
      <c r="S199" s="201"/>
      <c r="T199" s="201"/>
      <c r="U199" s="201"/>
      <c r="Z199" s="201"/>
      <c r="AC199" s="201"/>
      <c r="AF199" s="201"/>
    </row>
    <row r="200" spans="3:32" s="224" customFormat="1" ht="13.2">
      <c r="C200" s="227"/>
      <c r="M200" s="201"/>
      <c r="N200" s="201"/>
      <c r="O200" s="201"/>
      <c r="P200" s="201"/>
      <c r="Q200" s="201"/>
      <c r="R200" s="201"/>
      <c r="S200" s="201"/>
      <c r="T200" s="201"/>
      <c r="U200" s="201"/>
      <c r="Z200" s="201"/>
      <c r="AC200" s="201"/>
      <c r="AF200" s="201"/>
    </row>
    <row r="201" spans="3:32" s="224" customFormat="1" ht="13.2">
      <c r="C201" s="227"/>
      <c r="M201" s="201"/>
      <c r="N201" s="201"/>
      <c r="O201" s="201"/>
      <c r="P201" s="201"/>
      <c r="Q201" s="201"/>
      <c r="R201" s="201"/>
      <c r="S201" s="201"/>
      <c r="T201" s="201"/>
      <c r="U201" s="201"/>
      <c r="Z201" s="201"/>
      <c r="AC201" s="201"/>
      <c r="AF201" s="201"/>
    </row>
    <row r="202" spans="3:32" s="224" customFormat="1" ht="13.2">
      <c r="C202" s="227"/>
      <c r="M202" s="201"/>
      <c r="N202" s="201"/>
      <c r="O202" s="201"/>
      <c r="P202" s="201"/>
      <c r="Q202" s="201"/>
      <c r="R202" s="201"/>
      <c r="S202" s="201"/>
      <c r="T202" s="201"/>
      <c r="U202" s="201"/>
      <c r="Z202" s="201"/>
      <c r="AC202" s="201"/>
      <c r="AF202" s="201"/>
    </row>
    <row r="203" spans="3:32" s="224" customFormat="1" ht="13.2">
      <c r="C203" s="227"/>
      <c r="M203" s="201"/>
      <c r="N203" s="201"/>
      <c r="O203" s="201"/>
      <c r="P203" s="201"/>
      <c r="Q203" s="201"/>
      <c r="R203" s="201"/>
      <c r="S203" s="201"/>
      <c r="T203" s="201"/>
      <c r="U203" s="201"/>
      <c r="Z203" s="201"/>
      <c r="AC203" s="201"/>
      <c r="AF203" s="201"/>
    </row>
    <row r="204" spans="3:32" s="224" customFormat="1" ht="13.2">
      <c r="C204" s="227"/>
      <c r="M204" s="201"/>
      <c r="N204" s="201"/>
      <c r="O204" s="201"/>
      <c r="P204" s="201"/>
      <c r="Q204" s="201"/>
      <c r="R204" s="201"/>
      <c r="S204" s="201"/>
      <c r="T204" s="201"/>
      <c r="U204" s="201"/>
      <c r="Z204" s="201"/>
      <c r="AC204" s="201"/>
      <c r="AF204" s="201"/>
    </row>
    <row r="205" spans="3:32" s="224" customFormat="1" ht="13.2">
      <c r="C205" s="227"/>
      <c r="M205" s="201"/>
      <c r="N205" s="201"/>
      <c r="O205" s="201"/>
      <c r="P205" s="201"/>
      <c r="Q205" s="201"/>
      <c r="R205" s="201"/>
      <c r="S205" s="201"/>
      <c r="T205" s="201"/>
      <c r="U205" s="201"/>
      <c r="Z205" s="201"/>
      <c r="AC205" s="201"/>
      <c r="AF205" s="201"/>
    </row>
    <row r="206" spans="3:32" s="224" customFormat="1" ht="13.2">
      <c r="C206" s="227"/>
      <c r="M206" s="201"/>
      <c r="N206" s="201"/>
      <c r="O206" s="201"/>
      <c r="P206" s="201"/>
      <c r="Q206" s="201"/>
      <c r="R206" s="201"/>
      <c r="S206" s="201"/>
      <c r="T206" s="201"/>
      <c r="U206" s="201"/>
      <c r="Z206" s="201"/>
      <c r="AC206" s="201"/>
      <c r="AF206" s="201"/>
    </row>
    <row r="207" spans="3:32" s="224" customFormat="1" ht="13.2">
      <c r="C207" s="227"/>
      <c r="M207" s="201"/>
      <c r="N207" s="201"/>
      <c r="O207" s="201"/>
      <c r="P207" s="201"/>
      <c r="Q207" s="201"/>
      <c r="R207" s="201"/>
      <c r="S207" s="201"/>
      <c r="T207" s="201"/>
      <c r="U207" s="201"/>
      <c r="Z207" s="201"/>
      <c r="AC207" s="201"/>
      <c r="AF207" s="201"/>
    </row>
    <row r="208" spans="3:32" s="224" customFormat="1" ht="13.2">
      <c r="C208" s="227"/>
      <c r="M208" s="201"/>
      <c r="N208" s="201"/>
      <c r="O208" s="201"/>
      <c r="P208" s="201"/>
      <c r="Q208" s="201"/>
      <c r="R208" s="201"/>
      <c r="S208" s="201"/>
      <c r="T208" s="201"/>
      <c r="U208" s="201"/>
      <c r="Z208" s="201"/>
      <c r="AC208" s="201"/>
      <c r="AF208" s="201"/>
    </row>
    <row r="209" spans="3:32" s="224" customFormat="1" ht="13.2">
      <c r="C209" s="227"/>
      <c r="M209" s="201"/>
      <c r="N209" s="201"/>
      <c r="O209" s="201"/>
      <c r="P209" s="201"/>
      <c r="Q209" s="201"/>
      <c r="R209" s="201"/>
      <c r="S209" s="201"/>
      <c r="T209" s="201"/>
      <c r="U209" s="201"/>
      <c r="Z209" s="201"/>
      <c r="AC209" s="201"/>
      <c r="AF209" s="201"/>
    </row>
    <row r="210" spans="3:32" s="224" customFormat="1" ht="13.2">
      <c r="C210" s="227"/>
      <c r="M210" s="201"/>
      <c r="N210" s="201"/>
      <c r="O210" s="201"/>
      <c r="P210" s="201"/>
      <c r="Q210" s="201"/>
      <c r="R210" s="201"/>
      <c r="S210" s="201"/>
      <c r="T210" s="201"/>
      <c r="U210" s="201"/>
      <c r="Z210" s="201"/>
      <c r="AC210" s="201"/>
      <c r="AF210" s="201"/>
    </row>
    <row r="211" spans="3:32" s="224" customFormat="1" ht="13.2">
      <c r="C211" s="227"/>
      <c r="M211" s="201"/>
      <c r="N211" s="201"/>
      <c r="O211" s="201"/>
      <c r="P211" s="201"/>
      <c r="Q211" s="201"/>
      <c r="R211" s="201"/>
      <c r="S211" s="201"/>
      <c r="T211" s="201"/>
      <c r="U211" s="201"/>
      <c r="Z211" s="201"/>
      <c r="AC211" s="201"/>
      <c r="AF211" s="201"/>
    </row>
    <row r="212" spans="3:32" s="224" customFormat="1" ht="13.2">
      <c r="C212" s="227"/>
      <c r="M212" s="201"/>
      <c r="N212" s="201"/>
      <c r="O212" s="201"/>
      <c r="P212" s="201"/>
      <c r="Q212" s="201"/>
      <c r="R212" s="201"/>
      <c r="S212" s="201"/>
      <c r="T212" s="201"/>
      <c r="U212" s="201"/>
      <c r="Z212" s="201"/>
      <c r="AC212" s="201"/>
      <c r="AF212" s="201"/>
    </row>
    <row r="213" spans="3:32" s="224" customFormat="1" ht="13.2">
      <c r="C213" s="227"/>
      <c r="M213" s="201"/>
      <c r="N213" s="201"/>
      <c r="O213" s="201"/>
      <c r="P213" s="201"/>
      <c r="Q213" s="201"/>
      <c r="R213" s="201"/>
      <c r="S213" s="201"/>
      <c r="T213" s="201"/>
      <c r="U213" s="201"/>
      <c r="Z213" s="201"/>
      <c r="AC213" s="201"/>
      <c r="AF213" s="201"/>
    </row>
    <row r="214" spans="3:32" s="224" customFormat="1" ht="13.2">
      <c r="C214" s="227"/>
      <c r="M214" s="201"/>
      <c r="N214" s="201"/>
      <c r="O214" s="201"/>
      <c r="P214" s="201"/>
      <c r="Q214" s="201"/>
      <c r="R214" s="201"/>
      <c r="S214" s="201"/>
      <c r="T214" s="201"/>
      <c r="U214" s="201"/>
      <c r="Z214" s="201"/>
      <c r="AC214" s="201"/>
      <c r="AF214" s="201"/>
    </row>
    <row r="215" spans="3:32" s="224" customFormat="1" ht="13.2">
      <c r="C215" s="227"/>
      <c r="M215" s="201"/>
      <c r="N215" s="201"/>
      <c r="O215" s="201"/>
      <c r="P215" s="201"/>
      <c r="Q215" s="201"/>
      <c r="R215" s="201"/>
      <c r="S215" s="201"/>
      <c r="T215" s="201"/>
      <c r="U215" s="201"/>
      <c r="Z215" s="201"/>
      <c r="AC215" s="201"/>
      <c r="AF215" s="201"/>
    </row>
    <row r="216" spans="3:32" s="224" customFormat="1" ht="13.2">
      <c r="C216" s="227"/>
      <c r="M216" s="201"/>
      <c r="N216" s="201"/>
      <c r="O216" s="201"/>
      <c r="P216" s="201"/>
      <c r="Q216" s="201"/>
      <c r="R216" s="201"/>
      <c r="S216" s="201"/>
      <c r="T216" s="201"/>
      <c r="U216" s="201"/>
      <c r="Z216" s="201"/>
      <c r="AC216" s="201"/>
      <c r="AF216" s="201"/>
    </row>
    <row r="217" spans="3:32" s="224" customFormat="1" ht="13.2">
      <c r="C217" s="227"/>
      <c r="M217" s="201"/>
      <c r="N217" s="201"/>
      <c r="O217" s="201"/>
      <c r="P217" s="201"/>
      <c r="Q217" s="201"/>
      <c r="R217" s="201"/>
      <c r="S217" s="201"/>
      <c r="T217" s="201"/>
      <c r="U217" s="201"/>
      <c r="Z217" s="201"/>
      <c r="AC217" s="201"/>
      <c r="AF217" s="201"/>
    </row>
    <row r="218" spans="3:32" s="224" customFormat="1" ht="13.2">
      <c r="C218" s="227"/>
      <c r="M218" s="201"/>
      <c r="N218" s="201"/>
      <c r="O218" s="201"/>
      <c r="P218" s="201"/>
      <c r="Q218" s="201"/>
      <c r="R218" s="201"/>
      <c r="S218" s="201"/>
      <c r="T218" s="201"/>
      <c r="U218" s="201"/>
      <c r="Z218" s="201"/>
      <c r="AC218" s="201"/>
      <c r="AF218" s="201"/>
    </row>
    <row r="219" spans="3:32" s="224" customFormat="1" ht="13.2">
      <c r="C219" s="227"/>
      <c r="M219" s="201"/>
      <c r="N219" s="201"/>
      <c r="O219" s="201"/>
      <c r="P219" s="201"/>
      <c r="Q219" s="201"/>
      <c r="R219" s="201"/>
      <c r="S219" s="201"/>
      <c r="T219" s="201"/>
      <c r="U219" s="201"/>
      <c r="Z219" s="201"/>
      <c r="AC219" s="201"/>
      <c r="AF219" s="201"/>
    </row>
    <row r="220" spans="3:32" s="224" customFormat="1" ht="13.2">
      <c r="C220" s="227"/>
      <c r="M220" s="201"/>
      <c r="N220" s="201"/>
      <c r="O220" s="201"/>
      <c r="P220" s="201"/>
      <c r="Q220" s="201"/>
      <c r="R220" s="201"/>
      <c r="S220" s="201"/>
      <c r="T220" s="201"/>
      <c r="U220" s="201"/>
      <c r="Z220" s="201"/>
      <c r="AC220" s="201"/>
      <c r="AF220" s="201"/>
    </row>
    <row r="221" spans="3:32" s="224" customFormat="1" ht="13.2">
      <c r="C221" s="227"/>
      <c r="M221" s="201"/>
      <c r="N221" s="201"/>
      <c r="O221" s="201"/>
      <c r="P221" s="201"/>
      <c r="Q221" s="201"/>
      <c r="R221" s="201"/>
      <c r="S221" s="201"/>
      <c r="T221" s="201"/>
      <c r="U221" s="201"/>
      <c r="Z221" s="201"/>
      <c r="AC221" s="201"/>
      <c r="AF221" s="201"/>
    </row>
    <row r="222" spans="3:32" s="224" customFormat="1" ht="13.2">
      <c r="C222" s="227"/>
      <c r="M222" s="201"/>
      <c r="N222" s="201"/>
      <c r="O222" s="201"/>
      <c r="P222" s="201"/>
      <c r="Q222" s="201"/>
      <c r="R222" s="201"/>
      <c r="S222" s="201"/>
      <c r="T222" s="201"/>
      <c r="U222" s="201"/>
      <c r="Z222" s="201"/>
      <c r="AC222" s="201"/>
      <c r="AF222" s="201"/>
    </row>
    <row r="223" spans="3:32" s="224" customFormat="1" ht="13.2">
      <c r="C223" s="227"/>
      <c r="M223" s="201"/>
      <c r="N223" s="201"/>
      <c r="O223" s="201"/>
      <c r="P223" s="201"/>
      <c r="Q223" s="201"/>
      <c r="R223" s="201"/>
      <c r="S223" s="201"/>
      <c r="T223" s="201"/>
      <c r="U223" s="201"/>
      <c r="Z223" s="201"/>
      <c r="AC223" s="201"/>
      <c r="AF223" s="201"/>
    </row>
    <row r="224" spans="3:32" s="224" customFormat="1" ht="13.2">
      <c r="C224" s="227"/>
      <c r="M224" s="201"/>
      <c r="N224" s="201"/>
      <c r="O224" s="201"/>
      <c r="P224" s="201"/>
      <c r="Q224" s="201"/>
      <c r="R224" s="201"/>
      <c r="S224" s="201"/>
      <c r="T224" s="201"/>
      <c r="U224" s="201"/>
      <c r="Z224" s="201"/>
      <c r="AC224" s="201"/>
      <c r="AF224" s="201"/>
    </row>
    <row r="225" spans="3:32" s="224" customFormat="1" ht="13.2">
      <c r="C225" s="227"/>
      <c r="M225" s="201"/>
      <c r="N225" s="201"/>
      <c r="O225" s="201"/>
      <c r="P225" s="201"/>
      <c r="Q225" s="201"/>
      <c r="R225" s="201"/>
      <c r="S225" s="201"/>
      <c r="T225" s="201"/>
      <c r="U225" s="201"/>
      <c r="Z225" s="201"/>
      <c r="AC225" s="201"/>
      <c r="AF225" s="201"/>
    </row>
    <row r="226" spans="3:32" s="224" customFormat="1" ht="13.2">
      <c r="C226" s="227"/>
      <c r="M226" s="201"/>
      <c r="N226" s="201"/>
      <c r="O226" s="201"/>
      <c r="P226" s="201"/>
      <c r="Q226" s="201"/>
      <c r="R226" s="201"/>
      <c r="S226" s="201"/>
      <c r="T226" s="201"/>
      <c r="U226" s="201"/>
      <c r="Z226" s="201"/>
      <c r="AC226" s="201"/>
      <c r="AF226" s="201"/>
    </row>
    <row r="227" spans="3:32" s="224" customFormat="1" ht="13.2">
      <c r="C227" s="227"/>
      <c r="M227" s="201"/>
      <c r="N227" s="201"/>
      <c r="O227" s="201"/>
      <c r="P227" s="201"/>
      <c r="Q227" s="201"/>
      <c r="R227" s="201"/>
      <c r="S227" s="201"/>
      <c r="T227" s="201"/>
      <c r="U227" s="201"/>
      <c r="Z227" s="201"/>
      <c r="AC227" s="201"/>
      <c r="AF227" s="201"/>
    </row>
    <row r="228" spans="3:32" s="224" customFormat="1" ht="13.2">
      <c r="C228" s="227"/>
      <c r="M228" s="201"/>
      <c r="N228" s="201"/>
      <c r="O228" s="201"/>
      <c r="P228" s="201"/>
      <c r="Q228" s="201"/>
      <c r="R228" s="201"/>
      <c r="S228" s="201"/>
      <c r="T228" s="201"/>
      <c r="U228" s="201"/>
      <c r="Z228" s="201"/>
      <c r="AC228" s="201"/>
      <c r="AF228" s="201"/>
    </row>
    <row r="229" spans="3:32" s="224" customFormat="1" ht="13.2">
      <c r="C229" s="227"/>
      <c r="M229" s="201"/>
      <c r="N229" s="201"/>
      <c r="O229" s="201"/>
      <c r="P229" s="201"/>
      <c r="Q229" s="201"/>
      <c r="R229" s="201"/>
      <c r="S229" s="201"/>
      <c r="T229" s="201"/>
      <c r="U229" s="201"/>
      <c r="Z229" s="201"/>
      <c r="AC229" s="201"/>
      <c r="AF229" s="201"/>
    </row>
    <row r="230" spans="3:32" s="224" customFormat="1" ht="13.2">
      <c r="C230" s="227"/>
      <c r="M230" s="201"/>
      <c r="N230" s="201"/>
      <c r="O230" s="201"/>
      <c r="P230" s="201"/>
      <c r="Q230" s="201"/>
      <c r="R230" s="201"/>
      <c r="S230" s="201"/>
      <c r="T230" s="201"/>
      <c r="U230" s="201"/>
      <c r="Z230" s="201"/>
      <c r="AC230" s="201"/>
      <c r="AF230" s="201"/>
    </row>
    <row r="231" spans="3:32" s="224" customFormat="1" ht="13.2">
      <c r="C231" s="227"/>
      <c r="M231" s="201"/>
      <c r="N231" s="201"/>
      <c r="O231" s="201"/>
      <c r="P231" s="201"/>
      <c r="Q231" s="201"/>
      <c r="R231" s="201"/>
      <c r="S231" s="201"/>
      <c r="T231" s="201"/>
      <c r="U231" s="201"/>
      <c r="Z231" s="201"/>
      <c r="AC231" s="201"/>
      <c r="AF231" s="201"/>
    </row>
    <row r="232" spans="3:32" s="224" customFormat="1" ht="13.2">
      <c r="C232" s="227"/>
      <c r="M232" s="201"/>
      <c r="N232" s="201"/>
      <c r="O232" s="201"/>
      <c r="P232" s="201"/>
      <c r="Q232" s="201"/>
      <c r="R232" s="201"/>
      <c r="S232" s="201"/>
      <c r="T232" s="201"/>
      <c r="U232" s="201"/>
      <c r="Z232" s="201"/>
      <c r="AC232" s="201"/>
      <c r="AF232" s="201"/>
    </row>
    <row r="233" spans="3:32" s="224" customFormat="1" ht="13.2">
      <c r="C233" s="227"/>
      <c r="M233" s="201"/>
      <c r="N233" s="201"/>
      <c r="O233" s="201"/>
      <c r="P233" s="201"/>
      <c r="Q233" s="201"/>
      <c r="R233" s="201"/>
      <c r="S233" s="201"/>
      <c r="T233" s="201"/>
      <c r="U233" s="201"/>
      <c r="Z233" s="201"/>
      <c r="AC233" s="201"/>
      <c r="AF233" s="201"/>
    </row>
    <row r="234" spans="3:32" s="224" customFormat="1" ht="13.2">
      <c r="C234" s="227"/>
      <c r="M234" s="201"/>
      <c r="N234" s="201"/>
      <c r="O234" s="201"/>
      <c r="P234" s="201"/>
      <c r="Q234" s="201"/>
      <c r="R234" s="201"/>
      <c r="S234" s="201"/>
      <c r="T234" s="201"/>
      <c r="U234" s="201"/>
      <c r="Z234" s="201"/>
      <c r="AC234" s="201"/>
      <c r="AF234" s="201"/>
    </row>
    <row r="235" spans="3:32" s="224" customFormat="1" ht="13.2">
      <c r="C235" s="227"/>
      <c r="M235" s="201"/>
      <c r="N235" s="201"/>
      <c r="O235" s="201"/>
      <c r="P235" s="201"/>
      <c r="Q235" s="201"/>
      <c r="R235" s="201"/>
      <c r="S235" s="201"/>
      <c r="T235" s="201"/>
      <c r="U235" s="201"/>
      <c r="Z235" s="201"/>
      <c r="AC235" s="201"/>
      <c r="AF235" s="201"/>
    </row>
    <row r="236" spans="3:32" s="224" customFormat="1" ht="13.2">
      <c r="C236" s="227"/>
      <c r="M236" s="201"/>
      <c r="N236" s="201"/>
      <c r="O236" s="201"/>
      <c r="P236" s="201"/>
      <c r="Q236" s="201"/>
      <c r="R236" s="201"/>
      <c r="S236" s="201"/>
      <c r="T236" s="201"/>
      <c r="U236" s="201"/>
      <c r="Z236" s="201"/>
      <c r="AC236" s="201"/>
      <c r="AF236" s="201"/>
    </row>
    <row r="237" spans="3:32" s="224" customFormat="1" ht="13.2">
      <c r="C237" s="227"/>
      <c r="M237" s="201"/>
      <c r="N237" s="201"/>
      <c r="O237" s="201"/>
      <c r="P237" s="201"/>
      <c r="Q237" s="201"/>
      <c r="R237" s="201"/>
      <c r="S237" s="201"/>
      <c r="T237" s="201"/>
      <c r="U237" s="201"/>
      <c r="Z237" s="201"/>
      <c r="AC237" s="201"/>
      <c r="AF237" s="201"/>
    </row>
    <row r="238" spans="3:32" s="224" customFormat="1" ht="13.2">
      <c r="C238" s="227"/>
      <c r="M238" s="201"/>
      <c r="N238" s="201"/>
      <c r="O238" s="201"/>
      <c r="P238" s="201"/>
      <c r="Q238" s="201"/>
      <c r="R238" s="201"/>
      <c r="S238" s="201"/>
      <c r="T238" s="201"/>
      <c r="U238" s="201"/>
      <c r="Z238" s="201"/>
      <c r="AC238" s="201"/>
      <c r="AF238" s="201"/>
    </row>
    <row r="239" spans="3:32" s="224" customFormat="1" ht="13.2">
      <c r="C239" s="227"/>
      <c r="M239" s="201"/>
      <c r="N239" s="201"/>
      <c r="O239" s="201"/>
      <c r="P239" s="201"/>
      <c r="Q239" s="201"/>
      <c r="R239" s="201"/>
      <c r="S239" s="201"/>
      <c r="T239" s="201"/>
      <c r="U239" s="201"/>
      <c r="Z239" s="201"/>
      <c r="AC239" s="201"/>
      <c r="AF239" s="201"/>
    </row>
    <row r="240" spans="3:32" s="224" customFormat="1" ht="13.2">
      <c r="C240" s="227"/>
      <c r="M240" s="201"/>
      <c r="N240" s="201"/>
      <c r="O240" s="201"/>
      <c r="P240" s="201"/>
      <c r="Q240" s="201"/>
      <c r="R240" s="201"/>
      <c r="S240" s="201"/>
      <c r="T240" s="201"/>
      <c r="U240" s="201"/>
      <c r="Z240" s="201"/>
      <c r="AC240" s="201"/>
      <c r="AF240" s="201"/>
    </row>
    <row r="241" spans="3:32" s="224" customFormat="1" ht="13.2">
      <c r="C241" s="227"/>
      <c r="M241" s="201"/>
      <c r="N241" s="201"/>
      <c r="O241" s="201"/>
      <c r="P241" s="201"/>
      <c r="Q241" s="201"/>
      <c r="R241" s="201"/>
      <c r="S241" s="201"/>
      <c r="T241" s="201"/>
      <c r="U241" s="201"/>
      <c r="Z241" s="201"/>
      <c r="AC241" s="201"/>
      <c r="AF241" s="201"/>
    </row>
    <row r="242" spans="3:32" s="224" customFormat="1" ht="13.2">
      <c r="C242" s="227"/>
      <c r="M242" s="201"/>
      <c r="N242" s="201"/>
      <c r="O242" s="201"/>
      <c r="P242" s="201"/>
      <c r="Q242" s="201"/>
      <c r="R242" s="201"/>
      <c r="S242" s="201"/>
      <c r="T242" s="201"/>
      <c r="U242" s="201"/>
      <c r="Z242" s="201"/>
      <c r="AC242" s="201"/>
      <c r="AF242" s="201"/>
    </row>
    <row r="243" spans="3:32" s="224" customFormat="1" ht="13.2">
      <c r="C243" s="227"/>
      <c r="M243" s="201"/>
      <c r="N243" s="201"/>
      <c r="O243" s="201"/>
      <c r="P243" s="201"/>
      <c r="Q243" s="201"/>
      <c r="R243" s="201"/>
      <c r="S243" s="201"/>
      <c r="T243" s="201"/>
      <c r="U243" s="201"/>
      <c r="Z243" s="201"/>
      <c r="AC243" s="201"/>
      <c r="AF243" s="201"/>
    </row>
    <row r="244" spans="3:32" s="224" customFormat="1" ht="13.2">
      <c r="C244" s="227"/>
      <c r="M244" s="201"/>
      <c r="N244" s="201"/>
      <c r="O244" s="201"/>
      <c r="P244" s="201"/>
      <c r="Q244" s="201"/>
      <c r="R244" s="201"/>
      <c r="S244" s="201"/>
      <c r="T244" s="201"/>
      <c r="U244" s="201"/>
      <c r="Z244" s="201"/>
      <c r="AC244" s="201"/>
      <c r="AF244" s="201"/>
    </row>
    <row r="245" spans="3:32" s="224" customFormat="1" ht="13.2">
      <c r="C245" s="227"/>
      <c r="M245" s="201"/>
      <c r="N245" s="201"/>
      <c r="O245" s="201"/>
      <c r="P245" s="201"/>
      <c r="Q245" s="201"/>
      <c r="R245" s="201"/>
      <c r="S245" s="201"/>
      <c r="T245" s="201"/>
      <c r="U245" s="201"/>
      <c r="Z245" s="201"/>
      <c r="AC245" s="201"/>
      <c r="AF245" s="201"/>
    </row>
    <row r="246" spans="3:32" s="224" customFormat="1" ht="13.2">
      <c r="C246" s="227"/>
      <c r="M246" s="201"/>
      <c r="N246" s="201"/>
      <c r="O246" s="201"/>
      <c r="P246" s="201"/>
      <c r="Q246" s="201"/>
      <c r="R246" s="201"/>
      <c r="S246" s="201"/>
      <c r="T246" s="201"/>
      <c r="U246" s="201"/>
      <c r="Z246" s="201"/>
      <c r="AC246" s="201"/>
      <c r="AF246" s="201"/>
    </row>
    <row r="247" spans="3:32" s="224" customFormat="1" ht="13.2">
      <c r="C247" s="227"/>
      <c r="M247" s="201"/>
      <c r="N247" s="201"/>
      <c r="O247" s="201"/>
      <c r="P247" s="201"/>
      <c r="Q247" s="201"/>
      <c r="R247" s="201"/>
      <c r="S247" s="201"/>
      <c r="T247" s="201"/>
      <c r="U247" s="201"/>
      <c r="Z247" s="201"/>
      <c r="AC247" s="201"/>
      <c r="AF247" s="201"/>
    </row>
    <row r="248" spans="3:32" s="224" customFormat="1" ht="13.2">
      <c r="C248" s="227"/>
      <c r="M248" s="201"/>
      <c r="N248" s="201"/>
      <c r="O248" s="201"/>
      <c r="P248" s="201"/>
      <c r="Q248" s="201"/>
      <c r="R248" s="201"/>
      <c r="S248" s="201"/>
      <c r="T248" s="201"/>
      <c r="U248" s="201"/>
      <c r="Z248" s="201"/>
      <c r="AC248" s="201"/>
      <c r="AF248" s="201"/>
    </row>
    <row r="249" spans="3:32" s="224" customFormat="1" ht="13.2">
      <c r="C249" s="227"/>
      <c r="M249" s="201"/>
      <c r="N249" s="201"/>
      <c r="O249" s="201"/>
      <c r="P249" s="201"/>
      <c r="Q249" s="201"/>
      <c r="R249" s="201"/>
      <c r="S249" s="201"/>
      <c r="T249" s="201"/>
      <c r="U249" s="201"/>
      <c r="Z249" s="201"/>
      <c r="AC249" s="201"/>
      <c r="AF249" s="201"/>
    </row>
    <row r="250" spans="3:32" s="224" customFormat="1" ht="13.2">
      <c r="C250" s="227"/>
      <c r="M250" s="201"/>
      <c r="N250" s="201"/>
      <c r="O250" s="201"/>
      <c r="P250" s="201"/>
      <c r="Q250" s="201"/>
      <c r="R250" s="201"/>
      <c r="S250" s="201"/>
      <c r="T250" s="201"/>
      <c r="U250" s="201"/>
      <c r="Z250" s="201"/>
      <c r="AC250" s="201"/>
      <c r="AF250" s="201"/>
    </row>
    <row r="251" spans="3:32" s="224" customFormat="1" ht="13.2">
      <c r="C251" s="227"/>
      <c r="M251" s="201"/>
      <c r="N251" s="201"/>
      <c r="O251" s="201"/>
      <c r="P251" s="201"/>
      <c r="Q251" s="201"/>
      <c r="R251" s="201"/>
      <c r="S251" s="201"/>
      <c r="T251" s="201"/>
      <c r="U251" s="201"/>
      <c r="Z251" s="201"/>
      <c r="AC251" s="201"/>
      <c r="AF251" s="201"/>
    </row>
    <row r="252" spans="3:32" s="224" customFormat="1" ht="13.2">
      <c r="C252" s="227"/>
      <c r="M252" s="201"/>
      <c r="N252" s="201"/>
      <c r="O252" s="201"/>
      <c r="P252" s="201"/>
      <c r="Q252" s="201"/>
      <c r="R252" s="201"/>
      <c r="S252" s="201"/>
      <c r="T252" s="201"/>
      <c r="U252" s="201"/>
      <c r="Z252" s="201"/>
      <c r="AC252" s="201"/>
      <c r="AF252" s="201"/>
    </row>
    <row r="253" spans="3:32" s="224" customFormat="1" ht="13.2">
      <c r="C253" s="227"/>
      <c r="M253" s="201"/>
      <c r="N253" s="201"/>
      <c r="O253" s="201"/>
      <c r="P253" s="201"/>
      <c r="Q253" s="201"/>
      <c r="R253" s="201"/>
      <c r="S253" s="201"/>
      <c r="T253" s="201"/>
      <c r="U253" s="201"/>
      <c r="Z253" s="201"/>
      <c r="AC253" s="201"/>
      <c r="AF253" s="201"/>
    </row>
    <row r="254" spans="3:32" s="224" customFormat="1" ht="13.2">
      <c r="C254" s="227"/>
      <c r="M254" s="201"/>
      <c r="N254" s="201"/>
      <c r="O254" s="201"/>
      <c r="P254" s="201"/>
      <c r="Q254" s="201"/>
      <c r="R254" s="201"/>
      <c r="S254" s="201"/>
      <c r="T254" s="201"/>
      <c r="U254" s="201"/>
      <c r="Z254" s="201"/>
      <c r="AC254" s="201"/>
      <c r="AF254" s="201"/>
    </row>
    <row r="255" spans="3:32" s="224" customFormat="1" ht="13.2">
      <c r="C255" s="227"/>
      <c r="M255" s="201"/>
      <c r="N255" s="201"/>
      <c r="O255" s="201"/>
      <c r="P255" s="201"/>
      <c r="Q255" s="201"/>
      <c r="R255" s="201"/>
      <c r="S255" s="201"/>
      <c r="T255" s="201"/>
      <c r="U255" s="201"/>
      <c r="Z255" s="201"/>
      <c r="AC255" s="201"/>
      <c r="AF255" s="201"/>
    </row>
    <row r="256" spans="3:32" s="224" customFormat="1" ht="13.2">
      <c r="C256" s="227"/>
      <c r="M256" s="201"/>
      <c r="N256" s="201"/>
      <c r="O256" s="201"/>
      <c r="P256" s="201"/>
      <c r="Q256" s="201"/>
      <c r="R256" s="201"/>
      <c r="S256" s="201"/>
      <c r="T256" s="201"/>
      <c r="U256" s="201"/>
      <c r="Z256" s="201"/>
      <c r="AC256" s="201"/>
      <c r="AF256" s="201"/>
    </row>
    <row r="257" spans="3:32" s="224" customFormat="1" ht="13.2">
      <c r="C257" s="227"/>
      <c r="M257" s="201"/>
      <c r="N257" s="201"/>
      <c r="O257" s="201"/>
      <c r="P257" s="201"/>
      <c r="Q257" s="201"/>
      <c r="R257" s="201"/>
      <c r="S257" s="201"/>
      <c r="T257" s="201"/>
      <c r="U257" s="201"/>
      <c r="Z257" s="201"/>
      <c r="AC257" s="201"/>
      <c r="AF257" s="201"/>
    </row>
    <row r="258" spans="3:32" s="224" customFormat="1" ht="13.2">
      <c r="C258" s="227"/>
      <c r="M258" s="201"/>
      <c r="N258" s="201"/>
      <c r="O258" s="201"/>
      <c r="P258" s="201"/>
      <c r="Q258" s="201"/>
      <c r="R258" s="201"/>
      <c r="S258" s="201"/>
      <c r="T258" s="201"/>
      <c r="U258" s="201"/>
      <c r="Z258" s="201"/>
      <c r="AC258" s="201"/>
      <c r="AF258" s="201"/>
    </row>
    <row r="259" spans="3:32" s="224" customFormat="1" ht="13.2">
      <c r="C259" s="227"/>
      <c r="M259" s="201"/>
      <c r="N259" s="201"/>
      <c r="O259" s="201"/>
      <c r="P259" s="201"/>
      <c r="Q259" s="201"/>
      <c r="R259" s="201"/>
      <c r="S259" s="201"/>
      <c r="T259" s="201"/>
      <c r="U259" s="201"/>
      <c r="Z259" s="201"/>
      <c r="AC259" s="201"/>
      <c r="AF259" s="201"/>
    </row>
    <row r="260" spans="3:32" s="224" customFormat="1" ht="13.2">
      <c r="C260" s="227"/>
      <c r="M260" s="201"/>
      <c r="N260" s="201"/>
      <c r="O260" s="201"/>
      <c r="P260" s="201"/>
      <c r="Q260" s="201"/>
      <c r="R260" s="201"/>
      <c r="S260" s="201"/>
      <c r="T260" s="201"/>
      <c r="U260" s="201"/>
      <c r="Z260" s="201"/>
      <c r="AC260" s="201"/>
      <c r="AF260" s="201"/>
    </row>
    <row r="261" spans="3:32" s="224" customFormat="1" ht="13.2">
      <c r="C261" s="227"/>
      <c r="M261" s="201"/>
      <c r="N261" s="201"/>
      <c r="O261" s="201"/>
      <c r="P261" s="201"/>
      <c r="Q261" s="201"/>
      <c r="R261" s="201"/>
      <c r="S261" s="201"/>
      <c r="T261" s="201"/>
      <c r="U261" s="201"/>
      <c r="Z261" s="201"/>
      <c r="AC261" s="201"/>
      <c r="AF261" s="201"/>
    </row>
    <row r="262" spans="3:32" s="224" customFormat="1" ht="13.2">
      <c r="C262" s="227"/>
      <c r="M262" s="201"/>
      <c r="N262" s="201"/>
      <c r="O262" s="201"/>
      <c r="P262" s="201"/>
      <c r="Q262" s="201"/>
      <c r="R262" s="201"/>
      <c r="S262" s="201"/>
      <c r="T262" s="201"/>
      <c r="U262" s="201"/>
      <c r="Z262" s="201"/>
      <c r="AC262" s="201"/>
      <c r="AF262" s="201"/>
    </row>
    <row r="263" spans="3:32" s="224" customFormat="1" ht="13.2">
      <c r="C263" s="227"/>
      <c r="M263" s="201"/>
      <c r="N263" s="201"/>
      <c r="O263" s="201"/>
      <c r="P263" s="201"/>
      <c r="Q263" s="201"/>
      <c r="R263" s="201"/>
      <c r="S263" s="201"/>
      <c r="T263" s="201"/>
      <c r="U263" s="201"/>
      <c r="Z263" s="201"/>
      <c r="AC263" s="201"/>
      <c r="AF263" s="201"/>
    </row>
    <row r="264" spans="3:32" s="224" customFormat="1" ht="13.2">
      <c r="C264" s="227"/>
      <c r="M264" s="201"/>
      <c r="N264" s="201"/>
      <c r="O264" s="201"/>
      <c r="P264" s="201"/>
      <c r="Q264" s="201"/>
      <c r="R264" s="201"/>
      <c r="S264" s="201"/>
      <c r="T264" s="201"/>
      <c r="U264" s="201"/>
      <c r="Z264" s="201"/>
      <c r="AC264" s="201"/>
      <c r="AF264" s="201"/>
    </row>
    <row r="265" spans="3:32" s="224" customFormat="1" ht="13.2">
      <c r="C265" s="227"/>
      <c r="M265" s="201"/>
      <c r="N265" s="201"/>
      <c r="O265" s="201"/>
      <c r="P265" s="201"/>
      <c r="Q265" s="201"/>
      <c r="R265" s="201"/>
      <c r="S265" s="201"/>
      <c r="T265" s="201"/>
      <c r="U265" s="201"/>
      <c r="Z265" s="201"/>
      <c r="AC265" s="201"/>
      <c r="AF265" s="201"/>
    </row>
    <row r="266" spans="3:32" s="224" customFormat="1" ht="13.2">
      <c r="C266" s="227"/>
      <c r="M266" s="201"/>
      <c r="N266" s="201"/>
      <c r="O266" s="201"/>
      <c r="P266" s="201"/>
      <c r="Q266" s="201"/>
      <c r="R266" s="201"/>
      <c r="S266" s="201"/>
      <c r="T266" s="201"/>
      <c r="U266" s="201"/>
      <c r="Z266" s="201"/>
      <c r="AC266" s="201"/>
      <c r="AF266" s="201"/>
    </row>
    <row r="267" spans="3:32" s="224" customFormat="1" ht="13.2">
      <c r="C267" s="227"/>
      <c r="M267" s="201"/>
      <c r="N267" s="201"/>
      <c r="O267" s="201"/>
      <c r="P267" s="201"/>
      <c r="Q267" s="201"/>
      <c r="R267" s="201"/>
      <c r="S267" s="201"/>
      <c r="T267" s="201"/>
      <c r="U267" s="201"/>
      <c r="Z267" s="201"/>
      <c r="AC267" s="201"/>
      <c r="AF267" s="201"/>
    </row>
    <row r="268" spans="3:32" s="224" customFormat="1" ht="13.2">
      <c r="C268" s="227"/>
      <c r="M268" s="201"/>
      <c r="N268" s="201"/>
      <c r="O268" s="201"/>
      <c r="P268" s="201"/>
      <c r="Q268" s="201"/>
      <c r="R268" s="201"/>
      <c r="S268" s="201"/>
      <c r="T268" s="201"/>
      <c r="U268" s="201"/>
      <c r="Z268" s="201"/>
      <c r="AC268" s="201"/>
      <c r="AF268" s="201"/>
    </row>
    <row r="269" spans="3:32" s="224" customFormat="1" ht="13.2">
      <c r="C269" s="227"/>
      <c r="M269" s="201"/>
      <c r="N269" s="201"/>
      <c r="O269" s="201"/>
      <c r="P269" s="201"/>
      <c r="Q269" s="201"/>
      <c r="R269" s="201"/>
      <c r="S269" s="201"/>
      <c r="T269" s="201"/>
      <c r="U269" s="201"/>
      <c r="Z269" s="201"/>
      <c r="AC269" s="201"/>
      <c r="AF269" s="201"/>
    </row>
    <row r="270" spans="3:32" s="224" customFormat="1" ht="13.2">
      <c r="C270" s="227"/>
      <c r="M270" s="201"/>
      <c r="N270" s="201"/>
      <c r="O270" s="201"/>
      <c r="P270" s="201"/>
      <c r="Q270" s="201"/>
      <c r="R270" s="201"/>
      <c r="S270" s="201"/>
      <c r="T270" s="201"/>
      <c r="U270" s="201"/>
      <c r="Z270" s="201"/>
      <c r="AC270" s="201"/>
      <c r="AF270" s="201"/>
    </row>
    <row r="271" spans="3:32" s="224" customFormat="1" ht="13.2">
      <c r="C271" s="227"/>
      <c r="M271" s="201"/>
      <c r="N271" s="201"/>
      <c r="O271" s="201"/>
      <c r="P271" s="201"/>
      <c r="Q271" s="201"/>
      <c r="R271" s="201"/>
      <c r="S271" s="201"/>
      <c r="T271" s="201"/>
      <c r="U271" s="201"/>
      <c r="Z271" s="201"/>
      <c r="AC271" s="201"/>
      <c r="AF271" s="201"/>
    </row>
    <row r="272" spans="3:32" s="224" customFormat="1" ht="13.2">
      <c r="C272" s="227"/>
      <c r="M272" s="201"/>
      <c r="N272" s="201"/>
      <c r="O272" s="201"/>
      <c r="P272" s="201"/>
      <c r="Q272" s="201"/>
      <c r="R272" s="201"/>
      <c r="S272" s="201"/>
      <c r="T272" s="201"/>
      <c r="U272" s="201"/>
      <c r="Z272" s="201"/>
      <c r="AC272" s="201"/>
      <c r="AF272" s="201"/>
    </row>
    <row r="273" spans="3:32" s="224" customFormat="1" ht="13.2">
      <c r="C273" s="227"/>
      <c r="M273" s="201"/>
      <c r="N273" s="201"/>
      <c r="O273" s="201"/>
      <c r="P273" s="201"/>
      <c r="Q273" s="201"/>
      <c r="R273" s="201"/>
      <c r="S273" s="201"/>
      <c r="T273" s="201"/>
      <c r="U273" s="201"/>
      <c r="Z273" s="201"/>
      <c r="AC273" s="201"/>
      <c r="AF273" s="201"/>
    </row>
    <row r="274" spans="3:32" s="224" customFormat="1" ht="13.2">
      <c r="C274" s="227"/>
      <c r="M274" s="201"/>
      <c r="N274" s="201"/>
      <c r="O274" s="201"/>
      <c r="P274" s="201"/>
      <c r="Q274" s="201"/>
      <c r="R274" s="201"/>
      <c r="S274" s="201"/>
      <c r="T274" s="201"/>
      <c r="U274" s="201"/>
      <c r="Z274" s="201"/>
      <c r="AC274" s="201"/>
      <c r="AF274" s="201"/>
    </row>
    <row r="275" spans="3:32" s="224" customFormat="1" ht="13.2">
      <c r="C275" s="227"/>
      <c r="M275" s="201"/>
      <c r="N275" s="201"/>
      <c r="O275" s="201"/>
      <c r="P275" s="201"/>
      <c r="Q275" s="201"/>
      <c r="R275" s="201"/>
      <c r="S275" s="201"/>
      <c r="T275" s="201"/>
      <c r="U275" s="201"/>
      <c r="Z275" s="201"/>
      <c r="AC275" s="201"/>
      <c r="AF275" s="201"/>
    </row>
    <row r="276" spans="3:32" s="224" customFormat="1" ht="13.2">
      <c r="C276" s="227"/>
      <c r="M276" s="201"/>
      <c r="N276" s="201"/>
      <c r="O276" s="201"/>
      <c r="P276" s="201"/>
      <c r="Q276" s="201"/>
      <c r="R276" s="201"/>
      <c r="S276" s="201"/>
      <c r="T276" s="201"/>
      <c r="U276" s="201"/>
      <c r="Z276" s="201"/>
      <c r="AC276" s="201"/>
      <c r="AF276" s="201"/>
    </row>
    <row r="277" spans="3:32" s="224" customFormat="1" ht="13.2">
      <c r="C277" s="227"/>
      <c r="M277" s="201"/>
      <c r="N277" s="201"/>
      <c r="O277" s="201"/>
      <c r="P277" s="201"/>
      <c r="Q277" s="201"/>
      <c r="R277" s="201"/>
      <c r="S277" s="201"/>
      <c r="T277" s="201"/>
      <c r="U277" s="201"/>
      <c r="Z277" s="201"/>
      <c r="AC277" s="201"/>
      <c r="AF277" s="201"/>
    </row>
    <row r="278" spans="3:32" s="224" customFormat="1" ht="13.2">
      <c r="C278" s="227"/>
      <c r="M278" s="201"/>
      <c r="N278" s="201"/>
      <c r="O278" s="201"/>
      <c r="P278" s="201"/>
      <c r="Q278" s="201"/>
      <c r="R278" s="201"/>
      <c r="S278" s="201"/>
      <c r="T278" s="201"/>
      <c r="U278" s="201"/>
      <c r="Z278" s="201"/>
      <c r="AC278" s="201"/>
      <c r="AF278" s="201"/>
    </row>
    <row r="279" spans="3:32" s="224" customFormat="1" ht="13.2">
      <c r="C279" s="227"/>
      <c r="M279" s="201"/>
      <c r="N279" s="201"/>
      <c r="O279" s="201"/>
      <c r="P279" s="201"/>
      <c r="Q279" s="201"/>
      <c r="R279" s="201"/>
      <c r="S279" s="201"/>
      <c r="T279" s="201"/>
      <c r="U279" s="201"/>
      <c r="Z279" s="201"/>
      <c r="AC279" s="201"/>
      <c r="AF279" s="201"/>
    </row>
    <row r="280" spans="3:32" s="224" customFormat="1" ht="13.2">
      <c r="C280" s="227"/>
      <c r="M280" s="201"/>
      <c r="N280" s="201"/>
      <c r="O280" s="201"/>
      <c r="P280" s="201"/>
      <c r="Q280" s="201"/>
      <c r="R280" s="201"/>
      <c r="S280" s="201"/>
      <c r="T280" s="201"/>
      <c r="U280" s="201"/>
      <c r="Z280" s="201"/>
      <c r="AC280" s="201"/>
      <c r="AF280" s="201"/>
    </row>
    <row r="281" spans="3:32" s="224" customFormat="1" ht="13.2">
      <c r="C281" s="227"/>
      <c r="M281" s="201"/>
      <c r="N281" s="201"/>
      <c r="O281" s="201"/>
      <c r="P281" s="201"/>
      <c r="Q281" s="201"/>
      <c r="R281" s="201"/>
      <c r="S281" s="201"/>
      <c r="T281" s="201"/>
      <c r="U281" s="201"/>
      <c r="Z281" s="201"/>
      <c r="AC281" s="201"/>
      <c r="AF281" s="201"/>
    </row>
  </sheetData>
  <mergeCells count="14">
    <mergeCell ref="A1:AF1"/>
    <mergeCell ref="A2:AF2"/>
    <mergeCell ref="A3:AF3"/>
    <mergeCell ref="A4:AF4"/>
    <mergeCell ref="Z5:AA5"/>
    <mergeCell ref="B53:AF53"/>
    <mergeCell ref="D6:Z6"/>
    <mergeCell ref="AC6:AF6"/>
    <mergeCell ref="B51:AF51"/>
    <mergeCell ref="B52:AF52"/>
    <mergeCell ref="N5:O5"/>
    <mergeCell ref="Q5:R5"/>
    <mergeCell ref="T5:U5"/>
    <mergeCell ref="W5:X5"/>
  </mergeCells>
  <phoneticPr fontId="0" type="noConversion"/>
  <printOptions horizontalCentered="1"/>
  <pageMargins left="0.25" right="0.25" top="0.5" bottom="0.5" header="0.3" footer="0.3"/>
  <pageSetup scale="79" orientation="landscape" r:id="rId1"/>
  <headerFooter alignWithMargins="0">
    <oddFooter>&amp;R&amp;A</oddFooter>
  </headerFooter>
  <ignoredErrors>
    <ignoredError sqref="A51:A53" numberStoredAsText="1"/>
  </ignoredErrors>
</worksheet>
</file>

<file path=xl/worksheets/sheet31.xml><?xml version="1.0" encoding="utf-8"?>
<worksheet xmlns="http://schemas.openxmlformats.org/spreadsheetml/2006/main" xmlns:r="http://schemas.openxmlformats.org/officeDocument/2006/relationships">
  <dimension ref="A1:Q32"/>
  <sheetViews>
    <sheetView zoomScale="75" zoomScaleNormal="75" workbookViewId="0">
      <selection sqref="A1:Q1"/>
    </sheetView>
  </sheetViews>
  <sheetFormatPr defaultColWidth="9.109375" defaultRowHeight="11.4"/>
  <cols>
    <col min="1" max="2" width="2.44140625" style="626" customWidth="1"/>
    <col min="3" max="3" width="47.88671875" style="626" customWidth="1"/>
    <col min="4" max="4" width="2.44140625" style="626" customWidth="1"/>
    <col min="5" max="5" width="8.44140625" style="626" customWidth="1"/>
    <col min="6" max="7" width="2.44140625" style="626" customWidth="1"/>
    <col min="8" max="8" width="8.44140625" style="626" customWidth="1"/>
    <col min="9" max="10" width="2.44140625" style="626" customWidth="1"/>
    <col min="11" max="11" width="8.44140625" style="626" customWidth="1"/>
    <col min="12" max="13" width="2.44140625" style="626" customWidth="1"/>
    <col min="14" max="14" width="8.44140625" style="626" customWidth="1"/>
    <col min="15" max="16" width="2.44140625" style="626" customWidth="1"/>
    <col min="17" max="17" width="8.44140625" style="626" customWidth="1"/>
    <col min="18" max="16384" width="9.109375" style="626"/>
  </cols>
  <sheetData>
    <row r="1" spans="1:17" ht="13.2">
      <c r="A1" s="1008" t="s">
        <v>553</v>
      </c>
      <c r="B1" s="1008"/>
      <c r="C1" s="1008"/>
      <c r="D1" s="1008"/>
      <c r="E1" s="1008"/>
      <c r="F1" s="1008"/>
      <c r="G1" s="1008"/>
      <c r="H1" s="1008"/>
      <c r="I1" s="1008"/>
      <c r="J1" s="1008"/>
      <c r="K1" s="1008"/>
      <c r="L1" s="1008"/>
      <c r="M1" s="1008"/>
      <c r="N1" s="1008"/>
      <c r="O1" s="1008"/>
      <c r="P1" s="1008"/>
      <c r="Q1" s="1008"/>
    </row>
    <row r="2" spans="1:17" ht="13.2">
      <c r="A2" s="1008" t="s">
        <v>1066</v>
      </c>
      <c r="B2" s="1008"/>
      <c r="C2" s="1008"/>
      <c r="D2" s="1008"/>
      <c r="E2" s="1008"/>
      <c r="F2" s="1008"/>
      <c r="G2" s="1008"/>
      <c r="H2" s="1008"/>
      <c r="I2" s="1008"/>
      <c r="J2" s="1008"/>
      <c r="K2" s="1008"/>
      <c r="L2" s="1008"/>
      <c r="M2" s="1008"/>
      <c r="N2" s="1008"/>
      <c r="O2" s="1008"/>
      <c r="P2" s="1008"/>
      <c r="Q2" s="1008"/>
    </row>
    <row r="3" spans="1:17" ht="15.6">
      <c r="A3" s="1009" t="s">
        <v>101</v>
      </c>
      <c r="B3" s="1009"/>
      <c r="C3" s="1009"/>
      <c r="D3" s="1009"/>
      <c r="E3" s="1009"/>
      <c r="F3" s="1009"/>
      <c r="G3" s="1009"/>
      <c r="H3" s="1009"/>
      <c r="I3" s="1009"/>
      <c r="J3" s="1009"/>
      <c r="K3" s="1009"/>
      <c r="L3" s="1009"/>
      <c r="M3" s="1009"/>
      <c r="N3" s="1009"/>
      <c r="O3" s="1009"/>
      <c r="P3" s="1009"/>
      <c r="Q3" s="1009"/>
    </row>
    <row r="4" spans="1:17">
      <c r="A4" s="1010" t="s">
        <v>633</v>
      </c>
      <c r="B4" s="1010"/>
      <c r="C4" s="1010"/>
      <c r="D4" s="1010"/>
      <c r="E4" s="1010"/>
      <c r="F4" s="1010"/>
      <c r="G4" s="1010"/>
      <c r="H4" s="1010"/>
      <c r="I4" s="1010"/>
      <c r="J4" s="1010"/>
      <c r="K4" s="1010"/>
      <c r="L4" s="1010"/>
      <c r="M4" s="1010"/>
      <c r="N4" s="1010"/>
      <c r="O4" s="1010"/>
      <c r="P4" s="1010"/>
      <c r="Q4" s="1010"/>
    </row>
    <row r="5" spans="1:17">
      <c r="A5" s="926"/>
      <c r="B5" s="926"/>
      <c r="C5" s="926"/>
      <c r="D5" s="926"/>
      <c r="E5" s="926"/>
      <c r="F5" s="926"/>
      <c r="G5" s="926"/>
      <c r="H5" s="926"/>
      <c r="I5" s="926"/>
      <c r="J5" s="926"/>
      <c r="K5" s="926"/>
      <c r="L5" s="926"/>
      <c r="M5" s="926"/>
      <c r="N5" s="926"/>
      <c r="O5" s="926"/>
      <c r="P5" s="926"/>
      <c r="Q5" s="926"/>
    </row>
    <row r="6" spans="1:17">
      <c r="A6" s="926"/>
      <c r="B6" s="926"/>
      <c r="C6" s="926"/>
      <c r="D6" s="926"/>
      <c r="E6" s="926"/>
      <c r="F6" s="926"/>
      <c r="G6" s="926"/>
      <c r="H6" s="926"/>
      <c r="I6" s="926"/>
      <c r="J6" s="926"/>
      <c r="K6" s="926"/>
      <c r="L6" s="926"/>
      <c r="M6" s="926"/>
      <c r="N6" s="926"/>
      <c r="O6" s="926"/>
      <c r="P6" s="926"/>
      <c r="Q6" s="926"/>
    </row>
    <row r="7" spans="1:17">
      <c r="A7" s="926"/>
      <c r="B7" s="926"/>
      <c r="C7" s="926"/>
      <c r="D7" s="926"/>
      <c r="E7" s="926"/>
      <c r="F7" s="926"/>
      <c r="G7" s="926"/>
      <c r="H7" s="926"/>
      <c r="I7" s="926"/>
      <c r="J7" s="926"/>
      <c r="K7" s="926"/>
      <c r="L7" s="926"/>
      <c r="M7" s="926"/>
      <c r="N7" s="926"/>
      <c r="O7" s="926"/>
      <c r="P7" s="926"/>
      <c r="Q7" s="926"/>
    </row>
    <row r="8" spans="1:17" ht="12.75" customHeight="1">
      <c r="A8" s="629"/>
      <c r="B8" s="629"/>
      <c r="C8" s="629"/>
      <c r="D8" s="629"/>
      <c r="E8" s="1007" t="s">
        <v>943</v>
      </c>
      <c r="F8" s="1007"/>
      <c r="G8" s="1007"/>
      <c r="H8" s="1007"/>
      <c r="I8" s="1007"/>
      <c r="J8" s="1007"/>
      <c r="K8" s="1007"/>
      <c r="L8" s="1007"/>
      <c r="M8" s="1007"/>
      <c r="N8" s="1007"/>
      <c r="O8" s="1007"/>
      <c r="P8" s="1007"/>
      <c r="Q8" s="1007"/>
    </row>
    <row r="9" spans="1:17">
      <c r="A9" s="629"/>
      <c r="B9" s="629"/>
      <c r="C9" s="629"/>
      <c r="D9" s="629"/>
      <c r="E9" s="927"/>
      <c r="F9" s="629"/>
      <c r="G9" s="629"/>
      <c r="H9" s="927"/>
      <c r="I9" s="629"/>
      <c r="J9" s="629"/>
      <c r="K9" s="927"/>
      <c r="L9" s="629"/>
      <c r="M9" s="629"/>
      <c r="N9" s="927"/>
      <c r="O9" s="629"/>
      <c r="P9" s="629"/>
      <c r="Q9" s="927"/>
    </row>
    <row r="10" spans="1:17">
      <c r="A10" s="629"/>
      <c r="B10" s="629"/>
      <c r="C10" s="629"/>
      <c r="D10" s="629"/>
      <c r="E10" s="627">
        <v>2011</v>
      </c>
      <c r="F10" s="927"/>
      <c r="G10" s="629"/>
      <c r="H10" s="627">
        <v>2010</v>
      </c>
      <c r="I10" s="927"/>
      <c r="J10" s="629"/>
      <c r="K10" s="627">
        <v>2009</v>
      </c>
      <c r="L10" s="927"/>
      <c r="M10" s="629"/>
      <c r="N10" s="627">
        <v>2008</v>
      </c>
      <c r="O10" s="927"/>
      <c r="P10" s="629"/>
      <c r="Q10" s="627">
        <v>2007</v>
      </c>
    </row>
    <row r="11" spans="1:17">
      <c r="A11" s="629"/>
      <c r="B11" s="629"/>
      <c r="C11" s="629"/>
      <c r="D11" s="629"/>
      <c r="E11" s="628"/>
      <c r="F11" s="927"/>
      <c r="G11" s="629"/>
      <c r="H11" s="628"/>
      <c r="I11" s="927"/>
      <c r="J11" s="629"/>
      <c r="K11" s="628"/>
      <c r="L11" s="927"/>
      <c r="M11" s="629"/>
      <c r="N11" s="628"/>
      <c r="O11" s="927"/>
      <c r="P11" s="629"/>
      <c r="Q11" s="628"/>
    </row>
    <row r="12" spans="1:17">
      <c r="A12" s="629"/>
      <c r="B12" s="629"/>
      <c r="C12" s="629"/>
      <c r="D12" s="629"/>
      <c r="E12" s="629"/>
      <c r="F12" s="629"/>
      <c r="G12" s="629"/>
      <c r="H12" s="629"/>
      <c r="I12" s="629"/>
      <c r="J12" s="629"/>
      <c r="K12" s="629"/>
      <c r="L12" s="629"/>
      <c r="M12" s="629"/>
      <c r="N12" s="629"/>
      <c r="O12" s="629"/>
      <c r="P12" s="629"/>
      <c r="Q12" s="629"/>
    </row>
    <row r="13" spans="1:17">
      <c r="A13" s="629" t="s">
        <v>1007</v>
      </c>
      <c r="B13" s="629"/>
      <c r="C13" s="629"/>
      <c r="D13" s="121" t="s">
        <v>566</v>
      </c>
      <c r="E13" s="631">
        <v>-371</v>
      </c>
      <c r="F13" s="121"/>
      <c r="G13" s="121" t="s">
        <v>566</v>
      </c>
      <c r="H13" s="631">
        <v>-181</v>
      </c>
      <c r="I13" s="121"/>
      <c r="J13" s="121" t="s">
        <v>566</v>
      </c>
      <c r="K13" s="121">
        <v>-126</v>
      </c>
      <c r="L13" s="121"/>
      <c r="M13" s="121" t="s">
        <v>566</v>
      </c>
      <c r="N13" s="121">
        <v>155</v>
      </c>
      <c r="O13" s="121"/>
      <c r="P13" s="121" t="s">
        <v>566</v>
      </c>
      <c r="Q13" s="121">
        <v>-167</v>
      </c>
    </row>
    <row r="14" spans="1:17">
      <c r="A14" s="629" t="s">
        <v>1015</v>
      </c>
      <c r="B14" s="629"/>
      <c r="C14" s="629"/>
      <c r="D14" s="121"/>
      <c r="E14" s="632">
        <v>15</v>
      </c>
      <c r="F14" s="121"/>
      <c r="G14" s="121"/>
      <c r="H14" s="632">
        <v>-6</v>
      </c>
      <c r="I14" s="121"/>
      <c r="J14" s="121"/>
      <c r="K14" s="126">
        <v>-10</v>
      </c>
      <c r="L14" s="121"/>
      <c r="M14" s="121"/>
      <c r="N14" s="126">
        <v>-3</v>
      </c>
      <c r="O14" s="121"/>
      <c r="P14" s="121"/>
      <c r="Q14" s="126">
        <v>-52</v>
      </c>
    </row>
    <row r="15" spans="1:17">
      <c r="A15" s="629" t="s">
        <v>1084</v>
      </c>
      <c r="B15" s="629"/>
      <c r="C15" s="629"/>
      <c r="D15" s="121"/>
      <c r="E15" s="633">
        <v>0</v>
      </c>
      <c r="F15" s="121"/>
      <c r="G15" s="121"/>
      <c r="H15" s="633">
        <v>0</v>
      </c>
      <c r="I15" s="121"/>
      <c r="J15" s="121"/>
      <c r="K15" s="633">
        <v>0</v>
      </c>
      <c r="L15" s="121"/>
      <c r="M15" s="121"/>
      <c r="N15" s="633">
        <v>0</v>
      </c>
      <c r="O15" s="121"/>
      <c r="P15" s="121"/>
      <c r="Q15" s="633">
        <v>0</v>
      </c>
    </row>
    <row r="16" spans="1:17">
      <c r="A16" s="629"/>
      <c r="B16" s="629"/>
      <c r="C16" s="629"/>
      <c r="D16" s="121"/>
      <c r="E16" s="631"/>
      <c r="F16" s="121"/>
      <c r="G16" s="121"/>
      <c r="H16" s="631"/>
      <c r="I16" s="121"/>
      <c r="J16" s="121"/>
      <c r="K16" s="121"/>
      <c r="L16" s="121"/>
      <c r="M16" s="121"/>
      <c r="N16" s="121"/>
      <c r="O16" s="121"/>
      <c r="P16" s="121"/>
      <c r="Q16" s="121"/>
    </row>
    <row r="17" spans="1:17">
      <c r="A17" s="629"/>
      <c r="B17" s="629" t="s">
        <v>996</v>
      </c>
      <c r="C17" s="629"/>
      <c r="D17" s="121"/>
      <c r="E17" s="631">
        <v>-356</v>
      </c>
      <c r="F17" s="121"/>
      <c r="G17" s="121"/>
      <c r="H17" s="631">
        <v>-187</v>
      </c>
      <c r="I17" s="121"/>
      <c r="J17" s="121"/>
      <c r="K17" s="121">
        <v>-136</v>
      </c>
      <c r="L17" s="121"/>
      <c r="M17" s="121"/>
      <c r="N17" s="121">
        <v>152</v>
      </c>
      <c r="O17" s="121"/>
      <c r="P17" s="121"/>
      <c r="Q17" s="121">
        <v>-219</v>
      </c>
    </row>
    <row r="18" spans="1:17">
      <c r="A18" s="629"/>
      <c r="B18" s="629"/>
      <c r="C18" s="629"/>
      <c r="D18" s="121"/>
      <c r="E18" s="631"/>
      <c r="F18" s="121"/>
      <c r="G18" s="121"/>
      <c r="H18" s="631"/>
      <c r="I18" s="121"/>
      <c r="J18" s="121"/>
      <c r="K18" s="121"/>
      <c r="L18" s="121"/>
      <c r="M18" s="121"/>
      <c r="N18" s="121"/>
      <c r="O18" s="121"/>
      <c r="P18" s="121"/>
      <c r="Q18" s="121"/>
    </row>
    <row r="19" spans="1:17">
      <c r="A19" s="629"/>
      <c r="B19" s="629" t="s">
        <v>988</v>
      </c>
      <c r="C19" s="629"/>
      <c r="D19" s="121"/>
      <c r="E19" s="635">
        <v>21</v>
      </c>
      <c r="F19" s="121"/>
      <c r="G19" s="121"/>
      <c r="H19" s="635">
        <v>28</v>
      </c>
      <c r="I19" s="121"/>
      <c r="J19" s="121"/>
      <c r="K19" s="146">
        <v>24</v>
      </c>
      <c r="L19" s="121"/>
      <c r="M19" s="121"/>
      <c r="N19" s="146">
        <v>18</v>
      </c>
      <c r="O19" s="121"/>
      <c r="P19" s="121"/>
      <c r="Q19" s="146">
        <v>47</v>
      </c>
    </row>
    <row r="20" spans="1:17">
      <c r="A20" s="629"/>
      <c r="B20" s="629"/>
      <c r="C20" s="629"/>
      <c r="D20" s="121"/>
      <c r="E20" s="631"/>
      <c r="F20" s="121"/>
      <c r="G20" s="121"/>
      <c r="H20" s="631"/>
      <c r="I20" s="121"/>
      <c r="J20" s="121"/>
      <c r="K20" s="121"/>
      <c r="L20" s="121"/>
      <c r="M20" s="121"/>
      <c r="N20" s="121"/>
      <c r="O20" s="121"/>
      <c r="P20" s="121"/>
      <c r="Q20" s="121"/>
    </row>
    <row r="21" spans="1:17" ht="12" thickBot="1">
      <c r="A21" s="629"/>
      <c r="B21" s="629"/>
      <c r="C21" s="629" t="s">
        <v>634</v>
      </c>
      <c r="D21" s="121" t="s">
        <v>566</v>
      </c>
      <c r="E21" s="636">
        <v>-335</v>
      </c>
      <c r="F21" s="121"/>
      <c r="G21" s="121" t="s">
        <v>566</v>
      </c>
      <c r="H21" s="636">
        <v>-159</v>
      </c>
      <c r="I21" s="121"/>
      <c r="J21" s="121" t="s">
        <v>566</v>
      </c>
      <c r="K21" s="141">
        <v>-112</v>
      </c>
      <c r="L21" s="121"/>
      <c r="M21" s="121" t="s">
        <v>566</v>
      </c>
      <c r="N21" s="141">
        <v>170</v>
      </c>
      <c r="O21" s="121"/>
      <c r="P21" s="121" t="s">
        <v>566</v>
      </c>
      <c r="Q21" s="141">
        <v>-172</v>
      </c>
    </row>
    <row r="22" spans="1:17" ht="12" thickTop="1">
      <c r="A22" s="629"/>
      <c r="B22" s="629"/>
      <c r="C22" s="629"/>
      <c r="D22" s="629"/>
      <c r="E22" s="637"/>
      <c r="F22" s="629"/>
      <c r="G22" s="629"/>
      <c r="H22" s="637"/>
      <c r="I22" s="629"/>
      <c r="J22" s="629"/>
      <c r="K22" s="629"/>
      <c r="L22" s="629"/>
      <c r="M22" s="629"/>
      <c r="N22" s="629"/>
      <c r="O22" s="629"/>
      <c r="P22" s="629"/>
      <c r="Q22" s="629"/>
    </row>
    <row r="23" spans="1:17">
      <c r="A23" s="629" t="s">
        <v>102</v>
      </c>
      <c r="B23" s="629"/>
      <c r="C23" s="629"/>
      <c r="D23" s="629"/>
      <c r="E23" s="637"/>
      <c r="F23" s="629"/>
      <c r="G23" s="629"/>
      <c r="H23" s="637"/>
      <c r="I23" s="629"/>
      <c r="J23" s="629"/>
      <c r="K23" s="629"/>
      <c r="L23" s="629"/>
      <c r="M23" s="629"/>
      <c r="N23" s="629"/>
      <c r="O23" s="629"/>
      <c r="P23" s="629"/>
      <c r="Q23" s="629"/>
    </row>
    <row r="24" spans="1:17" ht="13.8" thickBot="1">
      <c r="A24" s="626" t="s">
        <v>1272</v>
      </c>
      <c r="E24" s="638">
        <v>-1.3</v>
      </c>
      <c r="H24" s="638">
        <v>-0.6</v>
      </c>
      <c r="K24" s="143">
        <v>-0.4</v>
      </c>
      <c r="N24" s="143">
        <v>0.7</v>
      </c>
      <c r="Q24" s="143">
        <v>-0.6</v>
      </c>
    </row>
    <row r="25" spans="1:17" ht="12" thickTop="1">
      <c r="E25" s="629"/>
      <c r="H25" s="629"/>
      <c r="K25" s="629"/>
      <c r="N25" s="629"/>
    </row>
    <row r="26" spans="1:17">
      <c r="E26" s="629"/>
      <c r="H26" s="629"/>
    </row>
    <row r="27" spans="1:17" ht="13.8">
      <c r="A27" s="639" t="s">
        <v>600</v>
      </c>
      <c r="B27" s="626" t="s">
        <v>1270</v>
      </c>
      <c r="D27" s="640"/>
      <c r="E27" s="640"/>
      <c r="F27" s="640"/>
      <c r="G27" s="640"/>
      <c r="H27" s="640"/>
      <c r="I27" s="640"/>
      <c r="J27" s="640"/>
      <c r="K27" s="640"/>
      <c r="L27" s="640"/>
      <c r="M27" s="640"/>
      <c r="N27" s="640"/>
      <c r="O27" s="640"/>
      <c r="P27" s="640"/>
      <c r="Q27" s="640"/>
    </row>
    <row r="28" spans="1:17" ht="13.2">
      <c r="C28" s="640"/>
      <c r="D28" s="640"/>
      <c r="E28" s="640"/>
      <c r="F28" s="640"/>
      <c r="G28" s="640"/>
      <c r="H28" s="640"/>
      <c r="I28" s="640"/>
      <c r="J28" s="640"/>
      <c r="K28" s="640"/>
      <c r="L28" s="640"/>
      <c r="M28" s="640"/>
      <c r="N28" s="640"/>
      <c r="O28" s="640"/>
      <c r="P28" s="640"/>
      <c r="Q28" s="640"/>
    </row>
    <row r="29" spans="1:17" ht="13.2">
      <c r="C29" s="640"/>
      <c r="D29" s="640"/>
      <c r="E29" s="640"/>
      <c r="F29" s="640"/>
      <c r="G29" s="640"/>
      <c r="H29" s="640"/>
      <c r="I29" s="640"/>
      <c r="J29" s="640"/>
      <c r="K29" s="640"/>
      <c r="L29" s="640"/>
      <c r="M29" s="640"/>
      <c r="N29" s="640"/>
      <c r="O29" s="640"/>
      <c r="P29" s="640"/>
      <c r="Q29" s="640"/>
    </row>
    <row r="30" spans="1:17" ht="13.2">
      <c r="C30" s="640"/>
      <c r="D30" s="640"/>
      <c r="E30" s="640"/>
      <c r="F30" s="640"/>
      <c r="G30" s="640"/>
      <c r="H30" s="640"/>
      <c r="I30" s="640"/>
      <c r="J30" s="640"/>
      <c r="K30" s="640"/>
      <c r="L30" s="640"/>
      <c r="M30" s="640"/>
      <c r="N30" s="640"/>
      <c r="O30" s="640"/>
      <c r="P30" s="640"/>
      <c r="Q30" s="640"/>
    </row>
    <row r="31" spans="1:17" ht="13.2">
      <c r="C31" s="640"/>
      <c r="D31" s="640"/>
      <c r="E31" s="640"/>
      <c r="F31" s="640"/>
      <c r="G31" s="640"/>
      <c r="H31" s="640"/>
      <c r="I31" s="640"/>
      <c r="J31" s="640"/>
      <c r="K31" s="640"/>
      <c r="L31" s="640"/>
      <c r="M31" s="640"/>
      <c r="N31" s="640"/>
      <c r="O31" s="640"/>
      <c r="P31" s="640"/>
      <c r="Q31" s="640"/>
    </row>
    <row r="32" spans="1:17" ht="13.2">
      <c r="C32" s="640"/>
      <c r="D32" s="640"/>
      <c r="E32" s="640"/>
      <c r="F32" s="640"/>
      <c r="G32" s="640"/>
      <c r="H32" s="640"/>
      <c r="I32" s="640"/>
      <c r="J32" s="640"/>
      <c r="K32" s="640"/>
      <c r="L32" s="640"/>
      <c r="M32" s="640"/>
      <c r="N32" s="640"/>
      <c r="O32" s="640"/>
      <c r="P32" s="640"/>
      <c r="Q32" s="640"/>
    </row>
  </sheetData>
  <mergeCells count="5">
    <mergeCell ref="E8:Q8"/>
    <mergeCell ref="A1:Q1"/>
    <mergeCell ref="A2:Q2"/>
    <mergeCell ref="A3:Q3"/>
    <mergeCell ref="A4:Q4"/>
  </mergeCells>
  <phoneticPr fontId="0" type="noConversion"/>
  <printOptions horizontalCentered="1"/>
  <pageMargins left="0.25" right="0.25" top="0.5" bottom="0.5" header="0.3" footer="0.3"/>
  <pageSetup scale="81" orientation="landscape" r:id="rId1"/>
  <headerFooter alignWithMargins="0">
    <oddFooter>&amp;R&amp;A</oddFooter>
  </headerFooter>
  <ignoredErrors>
    <ignoredError sqref="A27" numberStoredAsText="1"/>
  </ignoredErrors>
</worksheet>
</file>

<file path=xl/worksheets/sheet32.xml><?xml version="1.0" encoding="utf-8"?>
<worksheet xmlns="http://schemas.openxmlformats.org/spreadsheetml/2006/main" xmlns:r="http://schemas.openxmlformats.org/officeDocument/2006/relationships">
  <dimension ref="A1:R451"/>
  <sheetViews>
    <sheetView zoomScale="75" zoomScaleNormal="75" workbookViewId="0">
      <selection sqref="A1:R1"/>
    </sheetView>
  </sheetViews>
  <sheetFormatPr defaultColWidth="12.5546875" defaultRowHeight="10.199999999999999"/>
  <cols>
    <col min="1" max="1" width="3.33203125" style="226" customWidth="1"/>
    <col min="2" max="3" width="1.5546875" style="226" customWidth="1"/>
    <col min="4" max="4" width="33.33203125" style="226" customWidth="1"/>
    <col min="5" max="5" width="2.44140625" style="226" customWidth="1"/>
    <col min="6" max="6" width="8.44140625" style="226" customWidth="1"/>
    <col min="7" max="8" width="2.44140625" style="226" customWidth="1"/>
    <col min="9" max="9" width="8.44140625" style="226" customWidth="1"/>
    <col min="10" max="11" width="2.44140625" style="226" customWidth="1"/>
    <col min="12" max="12" width="8.44140625" style="226" customWidth="1"/>
    <col min="13" max="14" width="2.44140625" style="226" customWidth="1"/>
    <col min="15" max="15" width="8.44140625" style="226" customWidth="1"/>
    <col min="16" max="17" width="2.44140625" style="226" customWidth="1"/>
    <col min="18" max="18" width="8.44140625" style="226" customWidth="1"/>
    <col min="19" max="16384" width="12.5546875" style="226"/>
  </cols>
  <sheetData>
    <row r="1" spans="1:18" s="224" customFormat="1" ht="13.2">
      <c r="A1" s="952" t="s">
        <v>553</v>
      </c>
      <c r="B1" s="952"/>
      <c r="C1" s="952"/>
      <c r="D1" s="952"/>
      <c r="E1" s="952"/>
      <c r="F1" s="952"/>
      <c r="G1" s="952"/>
      <c r="H1" s="952"/>
      <c r="I1" s="952"/>
      <c r="J1" s="952"/>
      <c r="K1" s="952"/>
      <c r="L1" s="952"/>
      <c r="M1" s="952"/>
      <c r="N1" s="952"/>
      <c r="O1" s="952"/>
      <c r="P1" s="952"/>
      <c r="Q1" s="952"/>
      <c r="R1" s="952"/>
    </row>
    <row r="2" spans="1:18" s="224" customFormat="1" ht="13.2">
      <c r="A2" s="952" t="s">
        <v>1273</v>
      </c>
      <c r="B2" s="952"/>
      <c r="C2" s="952"/>
      <c r="D2" s="952"/>
      <c r="E2" s="952"/>
      <c r="F2" s="952"/>
      <c r="G2" s="952"/>
      <c r="H2" s="952"/>
      <c r="I2" s="952"/>
      <c r="J2" s="952"/>
      <c r="K2" s="952"/>
      <c r="L2" s="952"/>
      <c r="M2" s="952"/>
      <c r="N2" s="952"/>
      <c r="O2" s="952"/>
      <c r="P2" s="952"/>
      <c r="Q2" s="952"/>
      <c r="R2" s="952"/>
    </row>
    <row r="3" spans="1:18">
      <c r="A3" s="953" t="s">
        <v>633</v>
      </c>
      <c r="B3" s="953"/>
      <c r="C3" s="953"/>
      <c r="D3" s="953"/>
      <c r="E3" s="953"/>
      <c r="F3" s="953"/>
      <c r="G3" s="953"/>
      <c r="H3" s="953"/>
      <c r="I3" s="953"/>
      <c r="J3" s="953"/>
      <c r="K3" s="953"/>
      <c r="L3" s="953"/>
      <c r="M3" s="953"/>
      <c r="N3" s="953"/>
      <c r="O3" s="953"/>
      <c r="P3" s="953"/>
      <c r="Q3" s="953"/>
      <c r="R3" s="953"/>
    </row>
    <row r="4" spans="1:18" s="228" customFormat="1" ht="11.4"/>
    <row r="5" spans="1:18" s="228" customFormat="1" ht="11.4">
      <c r="F5" s="954" t="s">
        <v>943</v>
      </c>
      <c r="G5" s="954"/>
      <c r="H5" s="954"/>
      <c r="I5" s="954"/>
      <c r="J5" s="954"/>
      <c r="K5" s="954"/>
      <c r="L5" s="954"/>
      <c r="M5" s="954"/>
      <c r="N5" s="954"/>
      <c r="O5" s="954"/>
      <c r="P5" s="954"/>
      <c r="Q5" s="954"/>
      <c r="R5" s="954"/>
    </row>
    <row r="6" spans="1:18" s="228" customFormat="1" ht="11.4">
      <c r="F6" s="232"/>
      <c r="G6" s="315"/>
      <c r="I6" s="232"/>
      <c r="J6" s="315"/>
      <c r="L6" s="232"/>
      <c r="M6" s="315"/>
      <c r="O6" s="232"/>
      <c r="P6" s="315"/>
      <c r="R6" s="232"/>
    </row>
    <row r="7" spans="1:18" s="228" customFormat="1" ht="11.4">
      <c r="B7" s="5"/>
      <c r="C7" s="5"/>
      <c r="D7" s="5"/>
      <c r="E7" s="5"/>
      <c r="F7" s="13">
        <v>2011</v>
      </c>
      <c r="G7" s="11"/>
      <c r="H7" s="5"/>
      <c r="I7" s="13">
        <v>2010</v>
      </c>
      <c r="J7" s="11"/>
      <c r="K7" s="5"/>
      <c r="L7" s="13">
        <v>2009</v>
      </c>
      <c r="M7" s="11"/>
      <c r="N7" s="5"/>
      <c r="O7" s="13">
        <v>2008</v>
      </c>
      <c r="P7" s="11"/>
      <c r="Q7" s="5"/>
      <c r="R7" s="13">
        <v>2007</v>
      </c>
    </row>
    <row r="8" spans="1:18" s="228" customFormat="1" ht="12">
      <c r="A8" s="641" t="s">
        <v>1274</v>
      </c>
      <c r="B8" s="5"/>
      <c r="C8" s="5"/>
      <c r="D8" s="5"/>
      <c r="E8" s="5"/>
      <c r="F8" s="642"/>
      <c r="G8" s="5"/>
      <c r="H8" s="5"/>
      <c r="I8" s="642"/>
      <c r="J8" s="5"/>
      <c r="K8" s="5"/>
      <c r="L8" s="10"/>
      <c r="M8" s="5"/>
      <c r="N8" s="5"/>
      <c r="O8" s="10"/>
      <c r="P8" s="5"/>
      <c r="Q8" s="5"/>
      <c r="R8" s="10"/>
    </row>
    <row r="9" spans="1:18" s="228" customFormat="1" ht="11.4">
      <c r="B9" s="5"/>
      <c r="C9" s="5"/>
      <c r="D9" s="5"/>
      <c r="E9" s="5"/>
      <c r="F9" s="5"/>
      <c r="G9" s="5"/>
      <c r="H9" s="5"/>
      <c r="I9" s="5"/>
      <c r="J9" s="5"/>
      <c r="K9" s="5"/>
      <c r="L9" s="5"/>
      <c r="M9" s="5"/>
      <c r="N9" s="5"/>
      <c r="O9" s="5"/>
      <c r="P9" s="5"/>
      <c r="Q9" s="5"/>
      <c r="R9" s="5"/>
    </row>
    <row r="10" spans="1:18" s="228" customFormat="1" ht="11.4">
      <c r="A10" s="241" t="s">
        <v>119</v>
      </c>
      <c r="B10" s="5"/>
      <c r="C10" s="5"/>
      <c r="D10" s="5"/>
      <c r="E10" s="5"/>
      <c r="F10" s="5"/>
      <c r="G10" s="5"/>
      <c r="H10" s="5"/>
      <c r="I10" s="5"/>
      <c r="J10" s="5"/>
      <c r="K10" s="5"/>
      <c r="L10" s="5"/>
      <c r="M10" s="5"/>
      <c r="N10" s="5"/>
      <c r="O10" s="5"/>
      <c r="P10" s="5"/>
      <c r="Q10" s="5"/>
      <c r="R10" s="5"/>
    </row>
    <row r="11" spans="1:18" s="228" customFormat="1" ht="11.4">
      <c r="A11" s="242" t="s">
        <v>120</v>
      </c>
      <c r="B11" s="5"/>
      <c r="C11" s="5"/>
      <c r="D11" s="5"/>
      <c r="E11" s="10" t="s">
        <v>566</v>
      </c>
      <c r="F11" s="114">
        <v>17396</v>
      </c>
      <c r="G11" s="5"/>
      <c r="H11" s="10" t="s">
        <v>566</v>
      </c>
      <c r="I11" s="114">
        <v>17028</v>
      </c>
      <c r="J11" s="5"/>
      <c r="K11" s="10" t="s">
        <v>566</v>
      </c>
      <c r="L11" s="114">
        <v>17182</v>
      </c>
      <c r="M11" s="5"/>
      <c r="N11" s="10" t="s">
        <v>566</v>
      </c>
      <c r="O11" s="114">
        <v>16660</v>
      </c>
      <c r="P11" s="5"/>
      <c r="Q11" s="10" t="s">
        <v>566</v>
      </c>
      <c r="R11" s="114">
        <v>16610</v>
      </c>
    </row>
    <row r="12" spans="1:18" s="228" customFormat="1" ht="11.4">
      <c r="A12" s="241" t="s">
        <v>42</v>
      </c>
      <c r="B12" s="5"/>
      <c r="C12" s="5"/>
      <c r="D12" s="5"/>
      <c r="E12" s="10"/>
      <c r="F12" s="114">
        <v>425</v>
      </c>
      <c r="G12" s="5"/>
      <c r="H12" s="10"/>
      <c r="I12" s="114">
        <v>0</v>
      </c>
      <c r="J12" s="5"/>
      <c r="K12" s="10"/>
      <c r="L12" s="114">
        <v>0</v>
      </c>
      <c r="M12" s="5"/>
      <c r="N12" s="10"/>
      <c r="O12" s="114">
        <v>0</v>
      </c>
      <c r="P12" s="5"/>
      <c r="Q12" s="10"/>
      <c r="R12" s="114">
        <v>0</v>
      </c>
    </row>
    <row r="13" spans="1:18" s="228" customFormat="1" ht="11.4">
      <c r="A13" s="241" t="s">
        <v>946</v>
      </c>
      <c r="B13" s="5"/>
      <c r="C13" s="5"/>
      <c r="D13" s="5"/>
      <c r="E13" s="5"/>
      <c r="F13" s="114"/>
      <c r="G13" s="5"/>
      <c r="H13" s="5"/>
      <c r="I13" s="114"/>
      <c r="J13" s="5"/>
      <c r="K13" s="5"/>
      <c r="L13" s="114"/>
      <c r="M13" s="5"/>
      <c r="N13" s="5"/>
      <c r="O13" s="114"/>
      <c r="P13" s="5"/>
      <c r="Q13" s="5"/>
      <c r="R13" s="114"/>
    </row>
    <row r="14" spans="1:18" s="228" customFormat="1" ht="11.4">
      <c r="A14" s="241"/>
      <c r="B14" s="101" t="s">
        <v>121</v>
      </c>
      <c r="C14" s="5"/>
      <c r="D14" s="5"/>
      <c r="E14" s="5"/>
      <c r="F14" s="114">
        <v>20496</v>
      </c>
      <c r="G14" s="5"/>
      <c r="H14" s="5"/>
      <c r="I14" s="114">
        <v>19110</v>
      </c>
      <c r="J14" s="5"/>
      <c r="K14" s="5"/>
      <c r="L14" s="114">
        <v>18858</v>
      </c>
      <c r="M14" s="5"/>
      <c r="N14" s="5"/>
      <c r="O14" s="114">
        <v>19894</v>
      </c>
      <c r="P14" s="5"/>
      <c r="Q14" s="5"/>
      <c r="R14" s="114">
        <v>17839</v>
      </c>
    </row>
    <row r="15" spans="1:18" s="228" customFormat="1" ht="11.4">
      <c r="A15" s="241"/>
      <c r="B15" s="101" t="s">
        <v>122</v>
      </c>
      <c r="C15" s="5"/>
      <c r="D15" s="5"/>
      <c r="E15" s="5"/>
      <c r="F15" s="114"/>
      <c r="G15" s="5"/>
      <c r="H15" s="5"/>
      <c r="I15" s="114"/>
      <c r="J15" s="5"/>
      <c r="K15" s="5"/>
      <c r="L15" s="114"/>
      <c r="M15" s="5"/>
      <c r="N15" s="5"/>
      <c r="O15" s="114"/>
      <c r="P15" s="5"/>
      <c r="Q15" s="5"/>
      <c r="R15" s="114"/>
    </row>
    <row r="16" spans="1:18" s="228" customFormat="1" ht="13.2">
      <c r="A16" s="241"/>
      <c r="B16" s="101" t="s">
        <v>123</v>
      </c>
      <c r="C16" s="5"/>
      <c r="D16" s="5"/>
      <c r="E16" s="5"/>
      <c r="F16" s="116">
        <v>-335</v>
      </c>
      <c r="G16" s="5"/>
      <c r="H16" s="5"/>
      <c r="I16" s="204">
        <v>-159</v>
      </c>
      <c r="J16" s="5"/>
      <c r="K16" s="5"/>
      <c r="L16" s="204">
        <v>-112</v>
      </c>
      <c r="M16" s="5"/>
      <c r="N16" s="5"/>
      <c r="O16" s="204">
        <v>170</v>
      </c>
      <c r="P16" s="5"/>
      <c r="Q16" s="5"/>
      <c r="R16" s="204">
        <v>-172</v>
      </c>
    </row>
    <row r="17" spans="1:18" s="228" customFormat="1" ht="11.4">
      <c r="A17" s="241"/>
      <c r="B17" s="5"/>
      <c r="C17" s="101" t="s">
        <v>124</v>
      </c>
      <c r="D17" s="5"/>
      <c r="E17" s="5"/>
      <c r="F17" s="643">
        <v>20161</v>
      </c>
      <c r="G17" s="5"/>
      <c r="H17" s="5"/>
      <c r="I17" s="643">
        <v>18951</v>
      </c>
      <c r="J17" s="5"/>
      <c r="K17" s="5"/>
      <c r="L17" s="643">
        <v>18746</v>
      </c>
      <c r="M17" s="5"/>
      <c r="N17" s="5"/>
      <c r="O17" s="643">
        <v>20064</v>
      </c>
      <c r="P17" s="5"/>
      <c r="Q17" s="5"/>
      <c r="R17" s="643">
        <v>17667</v>
      </c>
    </row>
    <row r="18" spans="1:18" s="228" customFormat="1" ht="11.4">
      <c r="B18" s="5"/>
      <c r="C18" s="5"/>
      <c r="D18" s="5"/>
      <c r="E18" s="5"/>
      <c r="F18" s="114"/>
      <c r="G18" s="5"/>
      <c r="H18" s="5"/>
      <c r="I18" s="114"/>
      <c r="J18" s="5"/>
      <c r="K18" s="5"/>
      <c r="L18" s="114"/>
      <c r="M18" s="5"/>
      <c r="N18" s="5"/>
      <c r="O18" s="114"/>
      <c r="P18" s="5"/>
      <c r="Q18" s="5"/>
      <c r="R18" s="114"/>
    </row>
    <row r="19" spans="1:18" s="228" customFormat="1" ht="11.4">
      <c r="A19" s="241" t="s">
        <v>125</v>
      </c>
      <c r="B19" s="5"/>
      <c r="C19" s="5"/>
      <c r="D19" s="5"/>
      <c r="E19" s="5"/>
      <c r="F19" s="114"/>
      <c r="G19" s="5"/>
      <c r="H19" s="5"/>
      <c r="I19" s="114"/>
      <c r="J19" s="5"/>
      <c r="K19" s="5"/>
      <c r="L19" s="114"/>
      <c r="M19" s="5"/>
      <c r="N19" s="5"/>
      <c r="O19" s="114"/>
      <c r="P19" s="5"/>
      <c r="Q19" s="5"/>
      <c r="R19" s="114"/>
    </row>
    <row r="20" spans="1:18" s="228" customFormat="1" ht="11.4">
      <c r="A20" s="241"/>
      <c r="B20" s="101" t="s">
        <v>126</v>
      </c>
      <c r="C20" s="5"/>
      <c r="D20" s="5"/>
      <c r="E20" s="5"/>
      <c r="F20" s="114"/>
      <c r="G20" s="5"/>
      <c r="H20" s="5"/>
      <c r="I20" s="114"/>
      <c r="J20" s="5"/>
      <c r="K20" s="5"/>
      <c r="L20" s="114"/>
      <c r="M20" s="5"/>
      <c r="N20" s="5"/>
      <c r="O20" s="114"/>
      <c r="P20" s="5"/>
      <c r="Q20" s="5"/>
      <c r="R20" s="114"/>
    </row>
    <row r="21" spans="1:18" s="228" customFormat="1" ht="11.4">
      <c r="A21" s="226"/>
      <c r="B21" s="101" t="s">
        <v>127</v>
      </c>
      <c r="C21" s="5"/>
      <c r="D21" s="5"/>
      <c r="E21" s="5"/>
      <c r="F21" s="114">
        <v>-13683</v>
      </c>
      <c r="G21" s="5"/>
      <c r="H21" s="5"/>
      <c r="I21" s="114">
        <v>-12012</v>
      </c>
      <c r="J21" s="5"/>
      <c r="K21" s="5"/>
      <c r="L21" s="114">
        <v>-11906</v>
      </c>
      <c r="M21" s="5"/>
      <c r="N21" s="5"/>
      <c r="O21" s="114">
        <v>-12658</v>
      </c>
      <c r="P21" s="5"/>
      <c r="Q21" s="5"/>
      <c r="R21" s="114">
        <v>-10933</v>
      </c>
    </row>
    <row r="22" spans="1:18" s="228" customFormat="1" ht="11.4">
      <c r="A22" s="226"/>
      <c r="B22" s="101" t="s">
        <v>126</v>
      </c>
      <c r="C22" s="5"/>
      <c r="D22" s="5"/>
      <c r="E22" s="5"/>
      <c r="F22" s="114"/>
      <c r="G22" s="5"/>
      <c r="H22" s="5"/>
      <c r="I22" s="114"/>
      <c r="J22" s="5"/>
      <c r="K22" s="5"/>
      <c r="L22" s="114"/>
      <c r="M22" s="5"/>
      <c r="N22" s="5"/>
      <c r="O22" s="114"/>
      <c r="P22" s="5"/>
      <c r="Q22" s="5"/>
      <c r="R22" s="114"/>
    </row>
    <row r="23" spans="1:18" s="228" customFormat="1" ht="11.4">
      <c r="A23" s="226"/>
      <c r="B23" s="101" t="s">
        <v>128</v>
      </c>
      <c r="C23" s="5"/>
      <c r="D23" s="5"/>
      <c r="E23" s="5"/>
      <c r="F23" s="116">
        <v>-6512</v>
      </c>
      <c r="G23" s="5"/>
      <c r="H23" s="5"/>
      <c r="I23" s="644">
        <v>-6571</v>
      </c>
      <c r="J23" s="5"/>
      <c r="K23" s="5"/>
      <c r="L23" s="644">
        <v>-6994</v>
      </c>
      <c r="M23" s="5"/>
      <c r="N23" s="5"/>
      <c r="O23" s="644">
        <v>-6884</v>
      </c>
      <c r="P23" s="5"/>
      <c r="Q23" s="5"/>
      <c r="R23" s="644">
        <v>-6684</v>
      </c>
    </row>
    <row r="24" spans="1:18" s="228" customFormat="1" ht="11.4">
      <c r="A24" s="226"/>
      <c r="B24" s="5"/>
      <c r="C24" s="101" t="s">
        <v>129</v>
      </c>
      <c r="D24" s="5"/>
      <c r="E24" s="5"/>
      <c r="F24" s="643">
        <v>-20195</v>
      </c>
      <c r="G24" s="5"/>
      <c r="H24" s="5"/>
      <c r="I24" s="643">
        <v>-18583</v>
      </c>
      <c r="J24" s="5"/>
      <c r="K24" s="5"/>
      <c r="L24" s="643">
        <v>-18900</v>
      </c>
      <c r="M24" s="5"/>
      <c r="N24" s="5"/>
      <c r="O24" s="643">
        <v>-19542</v>
      </c>
      <c r="P24" s="5"/>
      <c r="Q24" s="5"/>
      <c r="R24" s="643">
        <v>-17617</v>
      </c>
    </row>
    <row r="25" spans="1:18" s="228" customFormat="1" ht="11.4">
      <c r="B25" s="5"/>
      <c r="C25" s="5"/>
      <c r="D25" s="5"/>
      <c r="E25" s="5"/>
      <c r="F25" s="114"/>
      <c r="G25" s="5"/>
      <c r="H25" s="5"/>
      <c r="I25" s="114"/>
      <c r="J25" s="5"/>
      <c r="K25" s="5"/>
      <c r="L25" s="114"/>
      <c r="M25" s="5"/>
      <c r="N25" s="5"/>
      <c r="O25" s="114"/>
      <c r="P25" s="5"/>
      <c r="Q25" s="5"/>
      <c r="R25" s="114"/>
    </row>
    <row r="26" spans="1:18" s="228" customFormat="1" ht="11.4">
      <c r="A26" s="241" t="s">
        <v>119</v>
      </c>
      <c r="B26" s="5"/>
      <c r="C26" s="5"/>
      <c r="D26" s="5"/>
      <c r="E26" s="5"/>
      <c r="F26" s="114"/>
      <c r="G26" s="5"/>
      <c r="H26" s="5"/>
      <c r="I26" s="114"/>
      <c r="J26" s="5"/>
      <c r="K26" s="5"/>
      <c r="L26" s="114"/>
      <c r="M26" s="5"/>
      <c r="N26" s="5"/>
      <c r="O26" s="114"/>
      <c r="P26" s="5"/>
      <c r="Q26" s="5"/>
      <c r="R26" s="114"/>
    </row>
    <row r="27" spans="1:18" s="228" customFormat="1" ht="17.100000000000001" customHeight="1" thickBot="1">
      <c r="A27" s="241" t="s">
        <v>130</v>
      </c>
      <c r="B27" s="5"/>
      <c r="C27" s="5"/>
      <c r="D27" s="5"/>
      <c r="E27" s="10" t="s">
        <v>566</v>
      </c>
      <c r="F27" s="117">
        <v>17787</v>
      </c>
      <c r="G27" s="5"/>
      <c r="H27" s="10" t="s">
        <v>566</v>
      </c>
      <c r="I27" s="243">
        <v>17396</v>
      </c>
      <c r="J27" s="5"/>
      <c r="K27" s="10" t="s">
        <v>566</v>
      </c>
      <c r="L27" s="243">
        <v>17028</v>
      </c>
      <c r="M27" s="5"/>
      <c r="N27" s="10" t="s">
        <v>566</v>
      </c>
      <c r="O27" s="243">
        <v>17182</v>
      </c>
      <c r="P27" s="5"/>
      <c r="Q27" s="10" t="s">
        <v>566</v>
      </c>
      <c r="R27" s="243">
        <v>16660</v>
      </c>
    </row>
    <row r="28" spans="1:18" s="228" customFormat="1" ht="12" thickTop="1">
      <c r="B28" s="5"/>
      <c r="C28" s="5"/>
      <c r="D28" s="5"/>
      <c r="E28" s="5"/>
      <c r="F28" s="114"/>
      <c r="G28" s="5"/>
      <c r="H28" s="5"/>
      <c r="I28" s="114"/>
      <c r="J28" s="5"/>
      <c r="K28" s="5"/>
      <c r="L28" s="114"/>
      <c r="M28" s="5"/>
      <c r="N28" s="5"/>
      <c r="O28" s="114"/>
      <c r="P28" s="5"/>
      <c r="Q28" s="5"/>
      <c r="R28" s="114"/>
    </row>
    <row r="29" spans="1:18" s="648" customFormat="1" ht="11.4">
      <c r="A29" s="645" t="s">
        <v>131</v>
      </c>
      <c r="B29" s="646"/>
      <c r="C29" s="646"/>
      <c r="D29" s="646"/>
      <c r="E29" s="646"/>
      <c r="F29" s="647">
        <v>2.2476431363531844</v>
      </c>
      <c r="G29" s="646" t="s">
        <v>738</v>
      </c>
      <c r="H29" s="646"/>
      <c r="I29" s="647">
        <v>2.1611463471928589</v>
      </c>
      <c r="J29" s="646" t="s">
        <v>738</v>
      </c>
      <c r="K29" s="646"/>
      <c r="L29" s="647">
        <v>-0.89628681177976954</v>
      </c>
      <c r="M29" s="646" t="s">
        <v>738</v>
      </c>
      <c r="N29" s="646"/>
      <c r="O29" s="647">
        <v>3.1332533013205279</v>
      </c>
      <c r="P29" s="646" t="s">
        <v>738</v>
      </c>
      <c r="Q29" s="646"/>
      <c r="R29" s="647">
        <v>0.30102347983142685</v>
      </c>
    </row>
    <row r="30" spans="1:18" s="228" customFormat="1" ht="11.4">
      <c r="B30" s="5"/>
      <c r="C30" s="5"/>
      <c r="D30" s="5"/>
      <c r="E30" s="5"/>
      <c r="F30" s="246"/>
      <c r="G30" s="5"/>
      <c r="H30" s="5"/>
      <c r="I30" s="246"/>
      <c r="J30" s="5"/>
      <c r="K30" s="5"/>
      <c r="L30" s="246"/>
      <c r="M30" s="5"/>
      <c r="N30" s="5"/>
      <c r="O30" s="246"/>
      <c r="P30" s="5"/>
      <c r="Q30" s="5"/>
      <c r="R30" s="246"/>
    </row>
    <row r="31" spans="1:18" s="228" customFormat="1" ht="11.4">
      <c r="B31" s="5"/>
      <c r="C31" s="5"/>
      <c r="D31" s="5"/>
      <c r="E31" s="5"/>
      <c r="F31" s="246"/>
      <c r="G31" s="5"/>
      <c r="H31" s="5"/>
      <c r="I31" s="246"/>
      <c r="J31" s="5"/>
      <c r="K31" s="5"/>
      <c r="L31" s="246"/>
      <c r="M31" s="5"/>
      <c r="N31" s="5"/>
      <c r="O31" s="246"/>
      <c r="P31" s="5"/>
      <c r="Q31" s="5"/>
      <c r="R31" s="246"/>
    </row>
    <row r="32" spans="1:18" s="228" customFormat="1" ht="13.2">
      <c r="A32" s="649" t="s">
        <v>600</v>
      </c>
      <c r="B32" s="206" t="s">
        <v>132</v>
      </c>
      <c r="C32" s="5"/>
      <c r="D32" s="5"/>
      <c r="E32" s="5"/>
      <c r="F32" s="246"/>
      <c r="G32" s="5"/>
      <c r="H32" s="5"/>
      <c r="I32" s="246"/>
      <c r="J32" s="5"/>
      <c r="K32" s="5"/>
      <c r="L32" s="246"/>
      <c r="M32" s="5"/>
      <c r="N32" s="5"/>
      <c r="O32" s="246"/>
      <c r="P32" s="5"/>
      <c r="Q32" s="5"/>
      <c r="R32" s="246"/>
    </row>
    <row r="33" spans="1:18" s="228" customFormat="1" ht="11.4">
      <c r="A33" s="650"/>
      <c r="B33" s="101" t="s">
        <v>133</v>
      </c>
      <c r="C33" s="5"/>
      <c r="D33" s="5"/>
      <c r="E33" s="10" t="s">
        <v>566</v>
      </c>
      <c r="F33" s="114">
        <v>26</v>
      </c>
      <c r="G33" s="5"/>
      <c r="H33" s="10" t="s">
        <v>566</v>
      </c>
      <c r="I33" s="114">
        <v>23</v>
      </c>
      <c r="J33" s="5"/>
      <c r="K33" s="10" t="s">
        <v>566</v>
      </c>
      <c r="L33" s="114">
        <v>5</v>
      </c>
      <c r="M33" s="5"/>
      <c r="N33" s="10" t="s">
        <v>566</v>
      </c>
      <c r="O33" s="114">
        <v>8</v>
      </c>
      <c r="P33" s="5"/>
      <c r="Q33" s="10" t="s">
        <v>566</v>
      </c>
      <c r="R33" s="114">
        <v>80</v>
      </c>
    </row>
    <row r="34" spans="1:18" s="228" customFormat="1" ht="11.4">
      <c r="A34" s="650"/>
      <c r="B34" s="101" t="s">
        <v>134</v>
      </c>
      <c r="C34" s="5"/>
      <c r="D34" s="5"/>
      <c r="E34" s="5"/>
      <c r="F34" s="116">
        <v>-361</v>
      </c>
      <c r="G34" s="5"/>
      <c r="H34" s="5"/>
      <c r="I34" s="204">
        <v>-182</v>
      </c>
      <c r="J34" s="5"/>
      <c r="K34" s="5"/>
      <c r="L34" s="204">
        <v>-117</v>
      </c>
      <c r="M34" s="5"/>
      <c r="N34" s="5"/>
      <c r="O34" s="204">
        <v>162</v>
      </c>
      <c r="P34" s="5"/>
      <c r="Q34" s="5"/>
      <c r="R34" s="204">
        <v>-252</v>
      </c>
    </row>
    <row r="35" spans="1:18" s="228" customFormat="1" ht="12" thickBot="1">
      <c r="A35" s="650"/>
      <c r="B35" s="206" t="s">
        <v>135</v>
      </c>
      <c r="C35" s="5"/>
      <c r="D35" s="5"/>
      <c r="E35" s="10" t="s">
        <v>566</v>
      </c>
      <c r="F35" s="243">
        <v>-335</v>
      </c>
      <c r="G35" s="5"/>
      <c r="H35" s="10" t="s">
        <v>566</v>
      </c>
      <c r="I35" s="243">
        <v>-159</v>
      </c>
      <c r="J35" s="5"/>
      <c r="K35" s="10" t="s">
        <v>566</v>
      </c>
      <c r="L35" s="243">
        <v>-112</v>
      </c>
      <c r="M35" s="5"/>
      <c r="N35" s="10" t="s">
        <v>566</v>
      </c>
      <c r="O35" s="243">
        <v>170</v>
      </c>
      <c r="P35" s="5"/>
      <c r="Q35" s="10" t="s">
        <v>566</v>
      </c>
      <c r="R35" s="243">
        <v>-172</v>
      </c>
    </row>
    <row r="36" spans="1:18" s="228" customFormat="1" ht="13.8" thickTop="1">
      <c r="A36" s="651"/>
      <c r="B36" s="5"/>
      <c r="C36" s="5"/>
      <c r="D36" s="5"/>
      <c r="E36" s="5"/>
      <c r="F36" s="246"/>
      <c r="G36" s="5"/>
      <c r="H36" s="5"/>
      <c r="I36" s="246"/>
      <c r="J36" s="5"/>
      <c r="K36" s="5"/>
      <c r="L36" s="246"/>
      <c r="M36" s="5"/>
      <c r="N36" s="5"/>
      <c r="O36" s="246"/>
      <c r="P36" s="5"/>
      <c r="Q36" s="5"/>
      <c r="R36" s="246"/>
    </row>
    <row r="37" spans="1:18" s="228" customFormat="1" ht="13.2">
      <c r="A37" s="651"/>
      <c r="B37" s="5"/>
      <c r="C37" s="5"/>
      <c r="D37" s="5"/>
      <c r="E37" s="5"/>
      <c r="F37" s="246"/>
      <c r="G37" s="5"/>
      <c r="H37" s="5"/>
      <c r="I37" s="246"/>
      <c r="J37" s="5"/>
      <c r="K37" s="5"/>
      <c r="L37" s="246"/>
      <c r="M37" s="5"/>
      <c r="N37" s="5"/>
      <c r="O37" s="246"/>
      <c r="P37" s="5"/>
      <c r="Q37" s="5"/>
      <c r="R37" s="246"/>
    </row>
    <row r="38" spans="1:18" s="228" customFormat="1" ht="26.25" customHeight="1">
      <c r="A38" s="652" t="s">
        <v>602</v>
      </c>
      <c r="B38" s="935" t="s">
        <v>43</v>
      </c>
      <c r="C38" s="935"/>
      <c r="D38" s="935"/>
      <c r="E38" s="935"/>
      <c r="F38" s="935"/>
      <c r="G38" s="935"/>
      <c r="H38" s="935"/>
      <c r="I38" s="935"/>
      <c r="J38" s="935"/>
      <c r="K38" s="935"/>
      <c r="L38" s="935"/>
      <c r="M38" s="935"/>
      <c r="N38" s="935"/>
      <c r="O38" s="935"/>
      <c r="P38" s="935"/>
      <c r="Q38" s="935"/>
      <c r="R38" s="935"/>
    </row>
    <row r="39" spans="1:18" s="228" customFormat="1" ht="11.4">
      <c r="A39" s="241"/>
      <c r="B39" s="101"/>
      <c r="C39" s="5"/>
      <c r="D39" s="5"/>
      <c r="E39" s="5"/>
      <c r="F39" s="5"/>
      <c r="G39" s="5"/>
      <c r="H39" s="5"/>
      <c r="I39" s="5"/>
      <c r="J39" s="5"/>
      <c r="K39" s="5"/>
      <c r="L39" s="5"/>
      <c r="M39" s="5"/>
      <c r="N39" s="5"/>
      <c r="O39" s="5"/>
      <c r="P39" s="5"/>
      <c r="Q39" s="5"/>
      <c r="R39" s="5"/>
    </row>
    <row r="40" spans="1:18" s="228" customFormat="1" ht="11.4">
      <c r="A40" s="241"/>
    </row>
    <row r="41" spans="1:18" s="228" customFormat="1" ht="11.4">
      <c r="A41" s="241"/>
    </row>
    <row r="42" spans="1:18" s="228" customFormat="1" ht="11.4"/>
    <row r="43" spans="1:18" s="228" customFormat="1" ht="11.4"/>
    <row r="44" spans="1:18" s="228" customFormat="1" ht="11.4"/>
    <row r="45" spans="1:18" s="228" customFormat="1" ht="11.4"/>
    <row r="46" spans="1:18" s="228" customFormat="1" ht="11.4"/>
    <row r="47" spans="1:18" s="228" customFormat="1" ht="11.4"/>
    <row r="48" spans="1:18" s="228" customFormat="1" ht="11.4"/>
    <row r="49" s="228" customFormat="1" ht="11.4"/>
    <row r="50" s="228" customFormat="1" ht="11.4"/>
    <row r="51" s="228" customFormat="1" ht="11.4"/>
    <row r="52" s="228" customFormat="1" ht="11.4"/>
    <row r="53" s="228" customFormat="1" ht="11.4"/>
    <row r="54" s="228" customFormat="1" ht="11.4"/>
    <row r="55" s="228" customFormat="1" ht="11.4"/>
    <row r="56" s="228" customFormat="1" ht="11.4"/>
    <row r="57" s="228" customFormat="1" ht="11.4"/>
    <row r="58" s="228" customFormat="1" ht="11.4"/>
    <row r="59" s="228" customFormat="1" ht="11.4"/>
    <row r="60" s="228" customFormat="1" ht="11.4"/>
    <row r="61" s="228" customFormat="1" ht="11.4"/>
    <row r="62" s="228" customFormat="1" ht="11.4"/>
    <row r="63" s="228" customFormat="1" ht="11.4"/>
    <row r="64" s="228" customFormat="1" ht="11.4"/>
    <row r="65" s="228" customFormat="1" ht="11.4"/>
    <row r="66" s="228" customFormat="1" ht="11.4"/>
    <row r="67" s="228" customFormat="1" ht="11.4"/>
    <row r="68" s="228" customFormat="1" ht="11.4"/>
    <row r="69" s="228" customFormat="1" ht="11.4"/>
    <row r="70" s="228" customFormat="1" ht="11.4"/>
    <row r="71" s="228" customFormat="1" ht="11.4"/>
    <row r="72" s="228" customFormat="1" ht="11.4"/>
    <row r="73" s="228" customFormat="1" ht="11.4"/>
    <row r="74" s="228" customFormat="1" ht="11.4"/>
    <row r="75" s="228" customFormat="1" ht="11.4"/>
    <row r="76" s="228" customFormat="1" ht="11.4"/>
    <row r="77" s="228" customFormat="1" ht="11.4"/>
    <row r="78" s="228" customFormat="1" ht="11.4"/>
    <row r="79" s="228" customFormat="1" ht="11.4"/>
    <row r="80" s="228" customFormat="1" ht="11.4"/>
    <row r="81" s="228" customFormat="1" ht="11.4"/>
    <row r="82" s="228" customFormat="1" ht="11.4"/>
    <row r="83" s="228" customFormat="1" ht="11.4"/>
    <row r="84" s="228" customFormat="1" ht="11.4"/>
    <row r="85" s="228" customFormat="1" ht="11.4"/>
    <row r="86" s="228" customFormat="1" ht="11.4"/>
    <row r="87" s="228" customFormat="1" ht="11.4"/>
    <row r="88" s="228" customFormat="1" ht="11.4"/>
    <row r="89" s="228" customFormat="1" ht="11.4"/>
    <row r="90" s="228" customFormat="1" ht="11.4"/>
    <row r="91" s="228" customFormat="1" ht="11.4"/>
    <row r="92" s="228" customFormat="1" ht="11.4"/>
    <row r="93" s="228" customFormat="1" ht="11.4"/>
    <row r="94" s="228" customFormat="1" ht="11.4"/>
    <row r="95" s="228" customFormat="1" ht="11.4"/>
    <row r="96" s="228" customFormat="1" ht="11.4"/>
    <row r="97" s="228" customFormat="1" ht="11.4"/>
    <row r="98" s="228" customFormat="1" ht="11.4"/>
    <row r="99" s="228" customFormat="1" ht="11.4"/>
    <row r="100" s="228" customFormat="1" ht="11.4"/>
    <row r="101" s="228" customFormat="1" ht="11.4"/>
    <row r="102" s="228" customFormat="1" ht="11.4"/>
    <row r="103" s="228" customFormat="1" ht="11.4"/>
    <row r="104" s="228" customFormat="1" ht="11.4"/>
    <row r="105" s="228" customFormat="1" ht="11.4"/>
    <row r="106" s="228" customFormat="1" ht="11.4"/>
    <row r="107" s="228" customFormat="1" ht="11.4"/>
    <row r="108" s="228" customFormat="1" ht="11.4"/>
    <row r="109" s="228" customFormat="1" ht="11.4"/>
    <row r="110" s="228" customFormat="1" ht="11.4"/>
    <row r="111" s="228" customFormat="1" ht="11.4"/>
    <row r="112" s="228" customFormat="1" ht="11.4"/>
    <row r="113" s="228" customFormat="1" ht="11.4"/>
    <row r="114" s="228" customFormat="1" ht="11.4"/>
    <row r="115" s="228" customFormat="1" ht="11.4"/>
    <row r="116" s="228" customFormat="1" ht="11.4"/>
    <row r="117" s="228" customFormat="1" ht="11.4"/>
    <row r="118" s="228" customFormat="1" ht="11.4"/>
    <row r="119" s="228" customFormat="1" ht="11.4"/>
    <row r="120" s="228" customFormat="1" ht="11.4"/>
    <row r="121" s="228" customFormat="1" ht="11.4"/>
    <row r="122" s="228" customFormat="1" ht="11.4"/>
    <row r="123" s="228" customFormat="1" ht="11.4"/>
    <row r="124" s="228" customFormat="1" ht="11.4"/>
    <row r="125" s="228" customFormat="1" ht="11.4"/>
    <row r="126" s="228" customFormat="1" ht="11.4"/>
    <row r="127" s="228" customFormat="1" ht="11.4"/>
    <row r="128" s="228" customFormat="1" ht="11.4"/>
    <row r="129" s="228" customFormat="1" ht="11.4"/>
    <row r="130" s="228" customFormat="1" ht="11.4"/>
    <row r="131" s="228" customFormat="1" ht="11.4"/>
    <row r="132" s="228" customFormat="1" ht="11.4"/>
    <row r="133" s="228" customFormat="1" ht="11.4"/>
    <row r="134" s="228" customFormat="1" ht="11.4"/>
    <row r="135" s="228" customFormat="1" ht="11.4"/>
    <row r="136" s="228" customFormat="1" ht="11.4"/>
    <row r="137" s="228" customFormat="1" ht="11.4"/>
    <row r="138" s="228" customFormat="1" ht="11.4"/>
    <row r="139" s="228" customFormat="1" ht="11.4"/>
    <row r="140" s="228" customFormat="1" ht="11.4"/>
    <row r="141" s="228" customFormat="1" ht="11.4"/>
    <row r="142" s="228" customFormat="1" ht="11.4"/>
    <row r="143" s="228" customFormat="1" ht="11.4"/>
    <row r="144" s="228" customFormat="1" ht="11.4"/>
    <row r="145" s="228" customFormat="1" ht="11.4"/>
    <row r="146" s="228" customFormat="1" ht="11.4"/>
    <row r="147" s="228" customFormat="1" ht="11.4"/>
    <row r="148" s="228" customFormat="1" ht="11.4"/>
    <row r="149" s="228" customFormat="1" ht="11.4"/>
    <row r="150" s="228" customFormat="1" ht="11.4"/>
    <row r="151" s="228" customFormat="1" ht="11.4"/>
    <row r="152" s="228" customFormat="1" ht="11.4"/>
    <row r="153" s="228" customFormat="1" ht="11.4"/>
    <row r="154" s="228" customFormat="1" ht="11.4"/>
    <row r="155" s="228" customFormat="1" ht="11.4"/>
    <row r="156" s="228" customFormat="1" ht="11.4"/>
    <row r="157" s="228" customFormat="1" ht="11.4"/>
    <row r="158" s="228" customFormat="1" ht="11.4"/>
    <row r="159" s="228" customFormat="1" ht="11.4"/>
    <row r="160" s="228" customFormat="1" ht="11.4"/>
    <row r="161" s="228" customFormat="1" ht="11.4"/>
    <row r="162" s="228" customFormat="1" ht="11.4"/>
    <row r="163" s="228" customFormat="1" ht="11.4"/>
    <row r="164" s="228" customFormat="1" ht="11.4"/>
    <row r="165" s="228" customFormat="1" ht="11.4"/>
    <row r="166" s="228" customFormat="1" ht="11.4"/>
    <row r="167" s="228" customFormat="1" ht="11.4"/>
    <row r="168" s="228" customFormat="1" ht="11.4"/>
    <row r="169" s="228" customFormat="1" ht="11.4"/>
    <row r="170" s="228" customFormat="1" ht="11.4"/>
    <row r="171" s="228" customFormat="1" ht="11.4"/>
    <row r="172" s="228" customFormat="1" ht="11.4"/>
    <row r="173" s="228" customFormat="1" ht="11.4"/>
    <row r="174" s="228" customFormat="1" ht="11.4"/>
    <row r="175" s="228" customFormat="1" ht="11.4"/>
    <row r="176" s="228" customFormat="1" ht="11.4"/>
    <row r="177" s="228" customFormat="1" ht="11.4"/>
    <row r="178" s="228" customFormat="1" ht="11.4"/>
    <row r="179" s="228" customFormat="1" ht="11.4"/>
    <row r="180" s="228" customFormat="1" ht="11.4"/>
    <row r="181" s="228" customFormat="1" ht="11.4"/>
    <row r="182" s="228" customFormat="1" ht="11.4"/>
    <row r="183" s="228" customFormat="1" ht="11.4"/>
    <row r="184" s="228" customFormat="1" ht="11.4"/>
    <row r="185" s="228" customFormat="1" ht="11.4"/>
    <row r="186" s="228" customFormat="1" ht="11.4"/>
    <row r="187" s="228" customFormat="1" ht="11.4"/>
    <row r="188" s="228" customFormat="1" ht="11.4"/>
    <row r="189" s="228" customFormat="1" ht="11.4"/>
    <row r="190" s="228" customFormat="1" ht="11.4"/>
    <row r="191" s="228" customFormat="1" ht="11.4"/>
    <row r="192" s="228" customFormat="1" ht="11.4"/>
    <row r="193" s="228" customFormat="1" ht="11.4"/>
    <row r="194" s="228" customFormat="1" ht="11.4"/>
    <row r="195" s="228" customFormat="1" ht="11.4"/>
    <row r="196" s="228" customFormat="1" ht="11.4"/>
    <row r="197" s="228" customFormat="1" ht="11.4"/>
    <row r="198" s="228" customFormat="1" ht="11.4"/>
    <row r="199" s="228" customFormat="1" ht="11.4"/>
    <row r="200" s="228" customFormat="1" ht="11.4"/>
    <row r="201" s="228" customFormat="1" ht="11.4"/>
    <row r="202" s="228" customFormat="1" ht="11.4"/>
    <row r="203" s="228" customFormat="1" ht="11.4"/>
    <row r="204" s="228" customFormat="1" ht="11.4"/>
    <row r="205" s="228" customFormat="1" ht="11.4"/>
    <row r="206" s="228" customFormat="1" ht="11.4"/>
    <row r="207" s="228" customFormat="1" ht="11.4"/>
    <row r="208" s="228" customFormat="1" ht="11.4"/>
    <row r="209" s="228" customFormat="1" ht="11.4"/>
    <row r="210" s="228" customFormat="1" ht="11.4"/>
    <row r="211" s="228" customFormat="1" ht="11.4"/>
    <row r="212" s="228" customFormat="1" ht="11.4"/>
    <row r="213" s="228" customFormat="1" ht="11.4"/>
    <row r="214" s="228" customFormat="1" ht="11.4"/>
    <row r="215" s="228" customFormat="1" ht="11.4"/>
    <row r="216" s="228" customFormat="1" ht="11.4"/>
    <row r="217" s="228" customFormat="1" ht="11.4"/>
    <row r="218" s="228" customFormat="1" ht="11.4"/>
    <row r="219" s="228" customFormat="1" ht="11.4"/>
    <row r="220" s="228" customFormat="1" ht="11.4"/>
    <row r="221" s="228" customFormat="1" ht="11.4"/>
    <row r="222" s="228" customFormat="1" ht="11.4"/>
    <row r="223" s="228" customFormat="1" ht="11.4"/>
    <row r="224" s="228" customFormat="1" ht="11.4"/>
    <row r="225" s="228" customFormat="1" ht="11.4"/>
    <row r="226" s="228" customFormat="1" ht="11.4"/>
    <row r="227" s="228" customFormat="1" ht="11.4"/>
    <row r="228" s="228" customFormat="1" ht="11.4"/>
    <row r="229" s="228" customFormat="1" ht="11.4"/>
    <row r="230" s="228" customFormat="1" ht="11.4"/>
    <row r="231" s="228" customFormat="1" ht="11.4"/>
    <row r="232" s="228" customFormat="1" ht="11.4"/>
    <row r="233" s="228" customFormat="1" ht="11.4"/>
    <row r="234" s="228" customFormat="1" ht="11.4"/>
    <row r="235" s="228" customFormat="1" ht="11.4"/>
    <row r="236" s="228" customFormat="1" ht="11.4"/>
    <row r="237" s="228" customFormat="1" ht="11.4"/>
    <row r="238" s="228" customFormat="1" ht="11.4"/>
    <row r="239" s="228" customFormat="1" ht="11.4"/>
    <row r="240" s="228" customFormat="1" ht="11.4"/>
    <row r="241" s="228" customFormat="1" ht="11.4"/>
    <row r="242" s="228" customFormat="1" ht="11.4"/>
    <row r="243" s="228" customFormat="1" ht="11.4"/>
    <row r="244" s="228" customFormat="1" ht="11.4"/>
    <row r="245" s="228" customFormat="1" ht="11.4"/>
    <row r="246" s="228" customFormat="1" ht="11.4"/>
    <row r="247" s="228" customFormat="1" ht="11.4"/>
    <row r="248" s="228" customFormat="1" ht="11.4"/>
    <row r="249" s="228" customFormat="1" ht="11.4"/>
    <row r="250" s="228" customFormat="1" ht="11.4"/>
    <row r="251" s="228" customFormat="1" ht="11.4"/>
    <row r="252" s="228" customFormat="1" ht="11.4"/>
    <row r="253" s="228" customFormat="1" ht="11.4"/>
    <row r="254" s="228" customFormat="1" ht="11.4"/>
    <row r="255" s="228" customFormat="1" ht="11.4"/>
    <row r="256" s="228" customFormat="1" ht="11.4"/>
    <row r="257" s="228" customFormat="1" ht="11.4"/>
    <row r="258" s="228" customFormat="1" ht="11.4"/>
    <row r="259" s="228" customFormat="1" ht="11.4"/>
    <row r="260" s="228" customFormat="1" ht="11.4"/>
    <row r="261" s="228" customFormat="1" ht="11.4"/>
    <row r="262" s="228" customFormat="1" ht="11.4"/>
    <row r="263" s="228" customFormat="1" ht="11.4"/>
    <row r="264" s="228" customFormat="1" ht="11.4"/>
    <row r="265" s="228" customFormat="1" ht="11.4"/>
    <row r="266" s="228" customFormat="1" ht="11.4"/>
    <row r="267" s="228" customFormat="1" ht="11.4"/>
    <row r="268" s="228" customFormat="1" ht="11.4"/>
    <row r="269" s="228" customFormat="1" ht="11.4"/>
    <row r="270" s="228" customFormat="1" ht="11.4"/>
    <row r="271" s="228" customFormat="1" ht="11.4"/>
    <row r="272" s="228" customFormat="1" ht="11.4"/>
    <row r="273" s="228" customFormat="1" ht="11.4"/>
    <row r="274" s="228" customFormat="1" ht="11.4"/>
    <row r="275" s="228" customFormat="1" ht="11.4"/>
    <row r="276" s="228" customFormat="1" ht="11.4"/>
    <row r="277" s="228" customFormat="1" ht="11.4"/>
    <row r="278" s="228" customFormat="1" ht="11.4"/>
    <row r="279" s="228" customFormat="1" ht="11.4"/>
    <row r="280" s="228" customFormat="1" ht="11.4"/>
    <row r="281" s="228" customFormat="1" ht="11.4"/>
    <row r="282" s="228" customFormat="1" ht="11.4"/>
    <row r="283" s="228" customFormat="1" ht="11.4"/>
    <row r="284" s="228" customFormat="1" ht="11.4"/>
    <row r="285" s="228" customFormat="1" ht="11.4"/>
    <row r="286" s="228" customFormat="1" ht="11.4"/>
    <row r="287" s="228" customFormat="1" ht="11.4"/>
    <row r="288" s="228" customFormat="1" ht="11.4"/>
    <row r="289" s="228" customFormat="1" ht="11.4"/>
    <row r="290" s="228" customFormat="1" ht="11.4"/>
    <row r="291" s="228" customFormat="1" ht="11.4"/>
    <row r="292" s="228" customFormat="1" ht="11.4"/>
    <row r="293" s="228" customFormat="1" ht="11.4"/>
    <row r="294" s="228" customFormat="1" ht="11.4"/>
    <row r="295" s="228" customFormat="1" ht="11.4"/>
    <row r="296" s="228" customFormat="1" ht="11.4"/>
    <row r="297" s="228" customFormat="1" ht="11.4"/>
    <row r="298" s="228" customFormat="1" ht="11.4"/>
    <row r="299" s="228" customFormat="1" ht="11.4"/>
    <row r="300" s="228" customFormat="1" ht="11.4"/>
    <row r="301" s="228" customFormat="1" ht="11.4"/>
    <row r="302" s="228" customFormat="1" ht="11.4"/>
    <row r="303" s="228" customFormat="1" ht="11.4"/>
    <row r="304" s="228" customFormat="1" ht="11.4"/>
    <row r="305" s="228" customFormat="1" ht="11.4"/>
    <row r="306" s="228" customFormat="1" ht="11.4"/>
    <row r="307" s="228" customFormat="1" ht="11.4"/>
    <row r="308" s="228" customFormat="1" ht="11.4"/>
    <row r="309" s="228" customFormat="1" ht="11.4"/>
    <row r="310" s="228" customFormat="1" ht="11.4"/>
    <row r="311" s="228" customFormat="1" ht="11.4"/>
    <row r="312" s="228" customFormat="1" ht="11.4"/>
    <row r="313" s="228" customFormat="1" ht="11.4"/>
    <row r="314" s="228" customFormat="1" ht="11.4"/>
    <row r="315" s="228" customFormat="1" ht="11.4"/>
    <row r="316" s="228" customFormat="1" ht="11.4"/>
    <row r="317" s="228" customFormat="1" ht="11.4"/>
    <row r="318" s="228" customFormat="1" ht="11.4"/>
    <row r="319" s="228" customFormat="1" ht="11.4"/>
    <row r="320" s="228" customFormat="1" ht="11.4"/>
    <row r="321" s="228" customFormat="1" ht="11.4"/>
    <row r="322" s="228" customFormat="1" ht="11.4"/>
    <row r="323" s="228" customFormat="1" ht="11.4"/>
    <row r="324" s="228" customFormat="1" ht="11.4"/>
    <row r="325" s="228" customFormat="1" ht="11.4"/>
    <row r="326" s="228" customFormat="1" ht="11.4"/>
    <row r="327" s="228" customFormat="1" ht="11.4"/>
    <row r="328" s="228" customFormat="1" ht="11.4"/>
    <row r="329" s="228" customFormat="1" ht="11.4"/>
    <row r="330" s="228" customFormat="1" ht="11.4"/>
    <row r="331" s="228" customFormat="1" ht="11.4"/>
    <row r="332" s="228" customFormat="1" ht="11.4"/>
    <row r="333" s="228" customFormat="1" ht="11.4"/>
    <row r="334" s="228" customFormat="1" ht="11.4"/>
    <row r="335" s="228" customFormat="1" ht="11.4"/>
    <row r="336" s="228" customFormat="1" ht="11.4"/>
    <row r="337" s="228" customFormat="1" ht="11.4"/>
    <row r="338" s="228" customFormat="1" ht="11.4"/>
    <row r="339" s="228" customFormat="1" ht="11.4"/>
    <row r="340" s="228" customFormat="1" ht="11.4"/>
    <row r="341" s="228" customFormat="1" ht="11.4"/>
    <row r="342" s="228" customFormat="1" ht="11.4"/>
    <row r="343" s="228" customFormat="1" ht="11.4"/>
    <row r="344" s="228" customFormat="1" ht="11.4"/>
    <row r="345" s="228" customFormat="1" ht="11.4"/>
    <row r="346" s="228" customFormat="1" ht="11.4"/>
    <row r="347" s="228" customFormat="1" ht="11.4"/>
    <row r="348" s="228" customFormat="1" ht="11.4"/>
    <row r="349" s="228" customFormat="1" ht="11.4"/>
    <row r="350" s="228" customFormat="1" ht="11.4"/>
    <row r="351" s="228" customFormat="1" ht="11.4"/>
    <row r="352" s="228" customFormat="1" ht="11.4"/>
    <row r="353" s="228" customFormat="1" ht="11.4"/>
    <row r="354" s="228" customFormat="1" ht="11.4"/>
    <row r="355" s="228" customFormat="1" ht="11.4"/>
    <row r="356" s="228" customFormat="1" ht="11.4"/>
    <row r="357" s="228" customFormat="1" ht="11.4"/>
    <row r="358" s="228" customFormat="1" ht="11.4"/>
    <row r="359" s="228" customFormat="1" ht="11.4"/>
    <row r="360" s="228" customFormat="1" ht="11.4"/>
    <row r="361" s="228" customFormat="1" ht="11.4"/>
    <row r="362" s="228" customFormat="1" ht="11.4"/>
    <row r="363" s="228" customFormat="1" ht="11.4"/>
    <row r="364" s="228" customFormat="1" ht="11.4"/>
    <row r="365" s="228" customFormat="1" ht="11.4"/>
    <row r="366" s="228" customFormat="1" ht="11.4"/>
    <row r="367" s="228" customFormat="1" ht="11.4"/>
    <row r="368" s="228" customFormat="1" ht="11.4"/>
    <row r="369" s="228" customFormat="1" ht="11.4"/>
    <row r="370" s="228" customFormat="1" ht="11.4"/>
    <row r="371" s="228" customFormat="1" ht="11.4"/>
    <row r="372" s="228" customFormat="1" ht="11.4"/>
    <row r="373" s="228" customFormat="1" ht="11.4"/>
    <row r="374" s="228" customFormat="1" ht="11.4"/>
    <row r="375" s="228" customFormat="1" ht="11.4"/>
    <row r="376" s="228" customFormat="1" ht="11.4"/>
    <row r="377" s="228" customFormat="1" ht="11.4"/>
    <row r="378" s="228" customFormat="1" ht="11.4"/>
    <row r="379" s="228" customFormat="1" ht="11.4"/>
    <row r="380" s="228" customFormat="1" ht="11.4"/>
    <row r="381" s="228" customFormat="1" ht="11.4"/>
    <row r="382" s="228" customFormat="1" ht="11.4"/>
    <row r="383" s="228" customFormat="1" ht="11.4"/>
    <row r="384" s="228" customFormat="1" ht="11.4"/>
    <row r="385" s="228" customFormat="1" ht="11.4"/>
    <row r="386" s="228" customFormat="1" ht="11.4"/>
    <row r="387" s="228" customFormat="1" ht="11.4"/>
    <row r="388" s="228" customFormat="1" ht="11.4"/>
    <row r="389" s="228" customFormat="1" ht="11.4"/>
    <row r="390" s="228" customFormat="1" ht="11.4"/>
    <row r="391" s="228" customFormat="1" ht="11.4"/>
    <row r="392" s="228" customFormat="1" ht="11.4"/>
    <row r="393" s="228" customFormat="1" ht="11.4"/>
    <row r="394" s="228" customFormat="1" ht="11.4"/>
    <row r="395" s="228" customFormat="1" ht="11.4"/>
    <row r="396" s="228" customFormat="1" ht="11.4"/>
    <row r="397" s="228" customFormat="1" ht="11.4"/>
    <row r="398" s="228" customFormat="1" ht="11.4"/>
    <row r="399" s="228" customFormat="1" ht="11.4"/>
    <row r="400" s="228" customFormat="1" ht="11.4"/>
    <row r="401" s="228" customFormat="1" ht="11.4"/>
    <row r="402" s="228" customFormat="1" ht="11.4"/>
    <row r="403" s="228" customFormat="1" ht="11.4"/>
    <row r="404" s="228" customFormat="1" ht="11.4"/>
    <row r="405" s="228" customFormat="1" ht="11.4"/>
    <row r="406" s="228" customFormat="1" ht="11.4"/>
    <row r="407" s="228" customFormat="1" ht="11.4"/>
    <row r="408" s="228" customFormat="1" ht="11.4"/>
    <row r="409" s="228" customFormat="1" ht="11.4"/>
    <row r="410" s="228" customFormat="1" ht="11.4"/>
    <row r="411" s="228" customFormat="1" ht="11.4"/>
    <row r="412" s="228" customFormat="1" ht="11.4"/>
    <row r="413" s="228" customFormat="1" ht="11.4"/>
    <row r="414" s="228" customFormat="1" ht="11.4"/>
    <row r="415" s="228" customFormat="1" ht="11.4"/>
    <row r="416" s="228" customFormat="1" ht="11.4"/>
    <row r="417" s="228" customFormat="1" ht="11.4"/>
    <row r="418" s="228" customFormat="1" ht="11.4"/>
    <row r="419" s="228" customFormat="1" ht="11.4"/>
    <row r="420" s="228" customFormat="1" ht="11.4"/>
    <row r="421" s="228" customFormat="1" ht="11.4"/>
    <row r="422" s="228" customFormat="1" ht="11.4"/>
    <row r="423" s="228" customFormat="1" ht="11.4"/>
    <row r="424" s="228" customFormat="1" ht="11.4"/>
    <row r="425" s="228" customFormat="1" ht="11.4"/>
    <row r="426" s="228" customFormat="1" ht="11.4"/>
    <row r="427" s="228" customFormat="1" ht="11.4"/>
    <row r="428" s="228" customFormat="1" ht="11.4"/>
    <row r="429" s="228" customFormat="1" ht="11.4"/>
    <row r="430" s="228" customFormat="1" ht="11.4"/>
    <row r="431" s="228" customFormat="1" ht="11.4"/>
    <row r="432" s="228" customFormat="1" ht="11.4"/>
    <row r="433" s="228" customFormat="1" ht="11.4"/>
    <row r="434" s="228" customFormat="1" ht="11.4"/>
    <row r="435" s="228" customFormat="1" ht="11.4"/>
    <row r="436" s="228" customFormat="1" ht="11.4"/>
    <row r="437" s="228" customFormat="1" ht="11.4"/>
    <row r="438" s="228" customFormat="1" ht="11.4"/>
    <row r="439" s="228" customFormat="1" ht="11.4"/>
    <row r="440" s="228" customFormat="1" ht="11.4"/>
    <row r="441" s="228" customFormat="1" ht="11.4"/>
    <row r="442" s="228" customFormat="1" ht="11.4"/>
    <row r="443" s="228" customFormat="1" ht="11.4"/>
    <row r="444" s="228" customFormat="1" ht="11.4"/>
    <row r="445" s="228" customFormat="1" ht="11.4"/>
    <row r="446" s="228" customFormat="1" ht="11.4"/>
    <row r="447" s="228" customFormat="1" ht="11.4"/>
    <row r="448" s="228" customFormat="1" ht="11.4"/>
    <row r="449" s="228" customFormat="1" ht="11.4"/>
    <row r="450" s="228" customFormat="1" ht="11.4"/>
    <row r="451" s="228" customFormat="1" ht="11.4"/>
  </sheetData>
  <mergeCells count="5">
    <mergeCell ref="B38:R38"/>
    <mergeCell ref="A1:R1"/>
    <mergeCell ref="A2:R2"/>
    <mergeCell ref="A3:R3"/>
    <mergeCell ref="F5:R5"/>
  </mergeCells>
  <phoneticPr fontId="0" type="noConversion"/>
  <printOptions horizontalCentered="1"/>
  <pageMargins left="0.25" right="0.25" top="0.5" bottom="0.5" header="0.3" footer="0.3"/>
  <pageSetup scale="81" orientation="landscape" r:id="rId1"/>
  <headerFooter alignWithMargins="0">
    <oddFooter>&amp;R&amp;A</oddFooter>
  </headerFooter>
  <ignoredErrors>
    <ignoredError sqref="A32 A38" numberStoredAsText="1"/>
  </ignoredErrors>
</worksheet>
</file>

<file path=xl/worksheets/sheet33.xml><?xml version="1.0" encoding="utf-8"?>
<worksheet xmlns="http://schemas.openxmlformats.org/spreadsheetml/2006/main" xmlns:r="http://schemas.openxmlformats.org/officeDocument/2006/relationships">
  <dimension ref="A1:AC207"/>
  <sheetViews>
    <sheetView zoomScale="75" zoomScaleNormal="75" workbookViewId="0">
      <selection sqref="A1:AC1"/>
    </sheetView>
  </sheetViews>
  <sheetFormatPr defaultColWidth="12.5546875" defaultRowHeight="10.199999999999999"/>
  <cols>
    <col min="1" max="1" width="2.44140625" style="654" customWidth="1"/>
    <col min="2" max="2" width="35" style="654" customWidth="1"/>
    <col min="3" max="3" width="2.44140625" style="654" customWidth="1"/>
    <col min="4" max="4" width="8.44140625" style="654" customWidth="1"/>
    <col min="5" max="6" width="2.44140625" style="654" customWidth="1"/>
    <col min="7" max="7" width="8.44140625" style="654" customWidth="1"/>
    <col min="8" max="9" width="2.44140625" style="654" customWidth="1"/>
    <col min="10" max="10" width="8.44140625" style="654" customWidth="1"/>
    <col min="11" max="12" width="2.44140625" style="654" customWidth="1"/>
    <col min="13" max="13" width="8.44140625" style="654" customWidth="1"/>
    <col min="14" max="14" width="2.44140625" style="654" customWidth="1"/>
    <col min="15" max="15" width="2.44140625" style="654" hidden="1" customWidth="1"/>
    <col min="16" max="16" width="2.44140625" style="654" customWidth="1"/>
    <col min="17" max="17" width="8.33203125" style="654" customWidth="1"/>
    <col min="18" max="19" width="2.44140625" style="654" customWidth="1"/>
    <col min="20" max="20" width="8.33203125" style="654" customWidth="1"/>
    <col min="21" max="22" width="2.44140625" style="654" customWidth="1"/>
    <col min="23" max="23" width="8.33203125" style="654" customWidth="1"/>
    <col min="24" max="25" width="2.44140625" style="654" customWidth="1"/>
    <col min="26" max="26" width="8.33203125" style="654" customWidth="1"/>
    <col min="27" max="28" width="2.44140625" style="654" customWidth="1"/>
    <col min="29" max="29" width="8.33203125" style="654" customWidth="1"/>
    <col min="30" max="16384" width="12.5546875" style="654"/>
  </cols>
  <sheetData>
    <row r="1" spans="1:29" s="653" customFormat="1" ht="13.2">
      <c r="A1" s="1011" t="s">
        <v>553</v>
      </c>
      <c r="B1" s="1011"/>
      <c r="C1" s="1011"/>
      <c r="D1" s="1011"/>
      <c r="E1" s="1011"/>
      <c r="F1" s="1011"/>
      <c r="G1" s="1011"/>
      <c r="H1" s="1011"/>
      <c r="I1" s="1011"/>
      <c r="J1" s="1011"/>
      <c r="K1" s="1011"/>
      <c r="L1" s="1011"/>
      <c r="M1" s="1011"/>
      <c r="N1" s="1011"/>
      <c r="O1" s="1011"/>
      <c r="P1" s="1011"/>
      <c r="Q1" s="1011"/>
      <c r="R1" s="1011"/>
      <c r="S1" s="1011"/>
      <c r="T1" s="1011"/>
      <c r="U1" s="1011"/>
      <c r="V1" s="1011"/>
      <c r="W1" s="1011"/>
      <c r="X1" s="1011"/>
      <c r="Y1" s="1011"/>
      <c r="Z1" s="1011"/>
      <c r="AA1" s="1011"/>
      <c r="AB1" s="1011"/>
      <c r="AC1" s="1011"/>
    </row>
    <row r="2" spans="1:29" s="653" customFormat="1" ht="13.2">
      <c r="A2" s="1011" t="s">
        <v>136</v>
      </c>
      <c r="B2" s="1011"/>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row>
    <row r="3" spans="1:29">
      <c r="A3" s="1012" t="s">
        <v>633</v>
      </c>
      <c r="B3" s="1012"/>
      <c r="C3" s="1012"/>
      <c r="D3" s="1012"/>
      <c r="E3" s="1012"/>
      <c r="F3" s="1012"/>
      <c r="G3" s="1012"/>
      <c r="H3" s="1012"/>
      <c r="I3" s="1012"/>
      <c r="J3" s="1012"/>
      <c r="K3" s="1012"/>
      <c r="L3" s="1012"/>
      <c r="M3" s="1012"/>
      <c r="N3" s="1012"/>
      <c r="O3" s="1012"/>
      <c r="P3" s="1012"/>
      <c r="Q3" s="1012"/>
      <c r="R3" s="1012"/>
      <c r="S3" s="1012"/>
      <c r="T3" s="1012"/>
      <c r="U3" s="1012"/>
      <c r="V3" s="1012"/>
      <c r="W3" s="1012"/>
      <c r="X3" s="1012"/>
      <c r="Y3" s="1012"/>
      <c r="Z3" s="1012"/>
      <c r="AA3" s="1012"/>
      <c r="AB3" s="1012"/>
      <c r="AC3" s="1012"/>
    </row>
    <row r="4" spans="1:29">
      <c r="A4" s="655"/>
      <c r="B4" s="655"/>
      <c r="C4" s="655"/>
      <c r="D4" s="655"/>
      <c r="E4" s="655"/>
      <c r="F4" s="655"/>
      <c r="G4" s="655"/>
      <c r="H4" s="655"/>
      <c r="I4" s="655"/>
      <c r="J4" s="655"/>
      <c r="K4" s="655"/>
      <c r="L4" s="655"/>
      <c r="M4" s="655"/>
      <c r="N4" s="655"/>
      <c r="O4" s="655"/>
      <c r="P4" s="655"/>
      <c r="Q4" s="655"/>
      <c r="R4" s="655"/>
      <c r="S4" s="655"/>
      <c r="T4" s="655"/>
      <c r="U4" s="655"/>
      <c r="V4" s="655"/>
      <c r="W4" s="655"/>
      <c r="X4" s="655"/>
      <c r="Y4" s="655"/>
      <c r="Z4" s="655"/>
      <c r="AA4" s="655"/>
      <c r="AB4" s="655"/>
      <c r="AC4" s="655"/>
    </row>
    <row r="5" spans="1:29" s="656" customFormat="1" ht="11.4">
      <c r="O5" s="657"/>
      <c r="Q5" s="658"/>
      <c r="R5" s="657"/>
      <c r="T5" s="658"/>
      <c r="U5" s="657"/>
      <c r="W5" s="658"/>
      <c r="X5" s="657"/>
      <c r="Z5" s="658"/>
      <c r="AA5" s="657"/>
      <c r="AC5" s="658"/>
    </row>
    <row r="6" spans="1:29" s="656" customFormat="1" ht="11.4">
      <c r="C6" s="659"/>
      <c r="F6" s="659"/>
      <c r="I6" s="659"/>
      <c r="L6" s="659"/>
      <c r="O6" s="657"/>
      <c r="P6" s="659"/>
      <c r="Q6" s="657"/>
      <c r="R6" s="657"/>
      <c r="S6" s="659"/>
      <c r="T6" s="657"/>
      <c r="U6" s="657"/>
      <c r="V6" s="659"/>
      <c r="W6" s="657"/>
      <c r="X6" s="657"/>
      <c r="Y6" s="659"/>
      <c r="Z6" s="657"/>
      <c r="AA6" s="657"/>
      <c r="AB6" s="659"/>
      <c r="AC6" s="657"/>
    </row>
    <row r="7" spans="1:29" s="656" customFormat="1" ht="12" customHeight="1">
      <c r="D7" s="1013" t="s">
        <v>556</v>
      </c>
      <c r="E7" s="1013"/>
      <c r="F7" s="1013"/>
      <c r="G7" s="1013"/>
      <c r="H7" s="1013"/>
      <c r="I7" s="1013"/>
      <c r="J7" s="1013"/>
      <c r="K7" s="1013"/>
      <c r="L7" s="1013"/>
      <c r="M7" s="1013"/>
      <c r="N7" s="660"/>
      <c r="O7" s="658"/>
      <c r="Q7" s="1014" t="s">
        <v>943</v>
      </c>
      <c r="R7" s="1014"/>
      <c r="S7" s="1014"/>
      <c r="T7" s="1014"/>
      <c r="U7" s="1014"/>
      <c r="V7" s="1014"/>
      <c r="W7" s="1014"/>
      <c r="X7" s="1014"/>
      <c r="Y7" s="1014"/>
      <c r="Z7" s="1014"/>
      <c r="AA7" s="1014"/>
      <c r="AB7" s="1014"/>
      <c r="AC7" s="1014"/>
    </row>
    <row r="8" spans="1:29" s="656" customFormat="1" ht="12" customHeight="1">
      <c r="D8" s="661"/>
      <c r="E8" s="662"/>
      <c r="F8" s="663"/>
      <c r="G8" s="661"/>
      <c r="H8" s="662"/>
      <c r="I8" s="663"/>
      <c r="J8" s="661"/>
      <c r="K8" s="662"/>
      <c r="L8" s="663"/>
      <c r="M8" s="661"/>
      <c r="N8" s="662"/>
      <c r="O8" s="658"/>
      <c r="P8" s="660"/>
      <c r="Q8" s="658"/>
      <c r="R8" s="658"/>
      <c r="S8" s="660"/>
      <c r="T8" s="658"/>
      <c r="V8" s="660"/>
      <c r="W8" s="658"/>
      <c r="Y8" s="660"/>
      <c r="Z8" s="658"/>
      <c r="AB8" s="660"/>
      <c r="AC8" s="658"/>
    </row>
    <row r="9" spans="1:29" s="656" customFormat="1" ht="11.4">
      <c r="C9" s="663"/>
      <c r="D9" s="664" t="s">
        <v>560</v>
      </c>
      <c r="E9" s="663"/>
      <c r="F9" s="663"/>
      <c r="G9" s="664" t="s">
        <v>561</v>
      </c>
      <c r="H9" s="663"/>
      <c r="I9" s="663"/>
      <c r="J9" s="658" t="s">
        <v>562</v>
      </c>
      <c r="K9" s="663"/>
      <c r="L9" s="663"/>
      <c r="M9" s="664" t="s">
        <v>563</v>
      </c>
      <c r="N9" s="663"/>
      <c r="O9" s="658"/>
      <c r="P9" s="663"/>
      <c r="Q9" s="658"/>
      <c r="R9" s="658"/>
      <c r="S9" s="663"/>
      <c r="T9" s="658"/>
      <c r="U9" s="658"/>
      <c r="V9" s="663"/>
      <c r="W9" s="658"/>
      <c r="X9" s="658"/>
      <c r="Y9" s="663"/>
      <c r="Z9" s="658"/>
      <c r="AA9" s="658"/>
      <c r="AB9" s="663"/>
      <c r="AC9" s="658"/>
    </row>
    <row r="10" spans="1:29" s="656" customFormat="1" ht="11.4">
      <c r="C10" s="663"/>
      <c r="D10" s="665">
        <v>2011</v>
      </c>
      <c r="E10" s="663"/>
      <c r="F10" s="663"/>
      <c r="G10" s="665">
        <v>2011</v>
      </c>
      <c r="H10" s="663"/>
      <c r="I10" s="663"/>
      <c r="J10" s="665">
        <v>2011</v>
      </c>
      <c r="K10" s="663"/>
      <c r="L10" s="663"/>
      <c r="M10" s="665">
        <v>2011</v>
      </c>
      <c r="N10" s="663"/>
      <c r="O10" s="658"/>
      <c r="P10" s="663"/>
      <c r="Q10" s="665">
        <v>2011</v>
      </c>
      <c r="R10" s="658"/>
      <c r="S10" s="663"/>
      <c r="T10" s="665">
        <v>2010</v>
      </c>
      <c r="U10" s="658"/>
      <c r="V10" s="663"/>
      <c r="W10" s="665">
        <v>2009</v>
      </c>
      <c r="X10" s="658"/>
      <c r="Y10" s="663"/>
      <c r="Z10" s="665">
        <v>2008</v>
      </c>
      <c r="AA10" s="658"/>
      <c r="AB10" s="663"/>
      <c r="AC10" s="665">
        <v>2007</v>
      </c>
    </row>
    <row r="11" spans="1:29" s="656" customFormat="1" ht="12">
      <c r="A11" s="666" t="s">
        <v>1274</v>
      </c>
      <c r="C11" s="663"/>
      <c r="D11" s="664"/>
      <c r="E11" s="663"/>
      <c r="F11" s="663"/>
      <c r="G11" s="664"/>
      <c r="H11" s="663"/>
      <c r="I11" s="663"/>
      <c r="J11" s="664"/>
      <c r="K11" s="663"/>
      <c r="L11" s="663"/>
      <c r="M11" s="664"/>
      <c r="N11" s="663"/>
      <c r="O11" s="664"/>
      <c r="P11" s="663"/>
      <c r="Q11" s="664"/>
      <c r="R11" s="664"/>
      <c r="S11" s="663"/>
      <c r="T11" s="664"/>
      <c r="U11" s="658"/>
      <c r="V11" s="663"/>
      <c r="W11" s="664"/>
      <c r="X11" s="658"/>
      <c r="Y11" s="663"/>
      <c r="Z11" s="664"/>
      <c r="AA11" s="658"/>
      <c r="AB11" s="663"/>
      <c r="AC11" s="664"/>
    </row>
    <row r="12" spans="1:29" s="656" customFormat="1" ht="12">
      <c r="A12" s="666"/>
      <c r="C12" s="663"/>
      <c r="D12" s="664"/>
      <c r="E12" s="663"/>
      <c r="F12" s="663"/>
      <c r="G12" s="664"/>
      <c r="H12" s="663"/>
      <c r="I12" s="663"/>
      <c r="J12" s="664"/>
      <c r="K12" s="663"/>
      <c r="L12" s="663"/>
      <c r="M12" s="664"/>
      <c r="N12" s="663"/>
      <c r="O12" s="658"/>
      <c r="P12" s="663"/>
      <c r="Q12" s="664"/>
      <c r="R12" s="658"/>
      <c r="S12" s="663"/>
      <c r="T12" s="664"/>
      <c r="U12" s="658"/>
      <c r="V12" s="663"/>
      <c r="W12" s="664"/>
      <c r="X12" s="658"/>
      <c r="Y12" s="663"/>
      <c r="Z12" s="664"/>
      <c r="AA12" s="658"/>
      <c r="AB12" s="663"/>
      <c r="AC12" s="664"/>
    </row>
    <row r="13" spans="1:29" s="656" customFormat="1" ht="12">
      <c r="A13" s="666" t="s">
        <v>137</v>
      </c>
      <c r="C13" s="663"/>
      <c r="D13" s="667"/>
      <c r="E13" s="663"/>
      <c r="F13" s="663"/>
      <c r="G13" s="667"/>
      <c r="H13" s="663"/>
      <c r="I13" s="663"/>
      <c r="J13" s="667"/>
      <c r="K13" s="663"/>
      <c r="L13" s="663"/>
      <c r="M13" s="667"/>
      <c r="N13" s="663"/>
      <c r="O13" s="663"/>
      <c r="P13" s="663"/>
      <c r="Q13" s="667"/>
      <c r="R13" s="663"/>
      <c r="S13" s="663"/>
      <c r="T13" s="667"/>
      <c r="U13" s="663"/>
      <c r="V13" s="663"/>
      <c r="W13" s="667"/>
      <c r="X13" s="663"/>
      <c r="Y13" s="663"/>
      <c r="Z13" s="667"/>
      <c r="AA13" s="663"/>
      <c r="AB13" s="663"/>
      <c r="AC13" s="667"/>
    </row>
    <row r="14" spans="1:29" s="656" customFormat="1" ht="11.4">
      <c r="B14" s="668" t="s">
        <v>138</v>
      </c>
      <c r="C14" s="669" t="s">
        <v>566</v>
      </c>
      <c r="D14" s="670">
        <v>1093</v>
      </c>
      <c r="E14" s="671"/>
      <c r="F14" s="669" t="s">
        <v>566</v>
      </c>
      <c r="G14" s="670">
        <v>1092</v>
      </c>
      <c r="H14" s="671"/>
      <c r="I14" s="669" t="s">
        <v>566</v>
      </c>
      <c r="J14" s="670">
        <v>1091</v>
      </c>
      <c r="K14" s="671"/>
      <c r="L14" s="669" t="s">
        <v>566</v>
      </c>
      <c r="M14" s="670">
        <v>1100</v>
      </c>
      <c r="N14" s="671"/>
      <c r="O14" s="670"/>
      <c r="P14" s="671" t="s">
        <v>566</v>
      </c>
      <c r="Q14" s="670">
        <v>1100</v>
      </c>
      <c r="R14" s="670"/>
      <c r="S14" s="671" t="s">
        <v>566</v>
      </c>
      <c r="T14" s="670">
        <v>1180</v>
      </c>
      <c r="U14" s="672"/>
      <c r="V14" s="671" t="s">
        <v>566</v>
      </c>
      <c r="W14" s="670">
        <v>1228</v>
      </c>
      <c r="X14" s="672"/>
      <c r="Y14" s="671" t="s">
        <v>566</v>
      </c>
      <c r="Z14" s="670">
        <v>1302</v>
      </c>
      <c r="AA14" s="672"/>
      <c r="AB14" s="671" t="s">
        <v>566</v>
      </c>
      <c r="AC14" s="670">
        <v>1375</v>
      </c>
    </row>
    <row r="15" spans="1:29" s="656" customFormat="1" ht="11.4">
      <c r="B15" s="668" t="s">
        <v>139</v>
      </c>
      <c r="C15" s="669"/>
      <c r="D15" s="673">
        <v>0</v>
      </c>
      <c r="E15" s="671"/>
      <c r="F15" s="669"/>
      <c r="G15" s="673">
        <v>26</v>
      </c>
      <c r="H15" s="671"/>
      <c r="I15" s="669"/>
      <c r="J15" s="673">
        <v>0</v>
      </c>
      <c r="K15" s="671"/>
      <c r="L15" s="669"/>
      <c r="M15" s="673">
        <v>0</v>
      </c>
      <c r="N15" s="671"/>
      <c r="O15" s="673"/>
      <c r="P15" s="671"/>
      <c r="Q15" s="673">
        <v>26</v>
      </c>
      <c r="R15" s="673"/>
      <c r="S15" s="671"/>
      <c r="T15" s="673">
        <v>5</v>
      </c>
      <c r="U15" s="674"/>
      <c r="V15" s="671"/>
      <c r="W15" s="673">
        <v>-8</v>
      </c>
      <c r="X15" s="674"/>
      <c r="Y15" s="671"/>
      <c r="Z15" s="673">
        <v>8</v>
      </c>
      <c r="AA15" s="674"/>
      <c r="AB15" s="671"/>
      <c r="AC15" s="673">
        <v>17</v>
      </c>
    </row>
    <row r="16" spans="1:29" s="656" customFormat="1" ht="12" customHeight="1">
      <c r="B16" s="668" t="s">
        <v>140</v>
      </c>
      <c r="C16" s="669"/>
      <c r="D16" s="673">
        <v>-15</v>
      </c>
      <c r="E16" s="675"/>
      <c r="F16" s="669"/>
      <c r="G16" s="673">
        <v>-25</v>
      </c>
      <c r="H16" s="671"/>
      <c r="I16" s="669"/>
      <c r="J16" s="673">
        <v>1</v>
      </c>
      <c r="K16" s="671"/>
      <c r="L16" s="669"/>
      <c r="M16" s="673">
        <v>-9</v>
      </c>
      <c r="N16" s="671"/>
      <c r="O16" s="673"/>
      <c r="P16" s="671"/>
      <c r="Q16" s="676">
        <v>-48</v>
      </c>
      <c r="R16" s="673"/>
      <c r="S16" s="671"/>
      <c r="T16" s="676">
        <v>-85</v>
      </c>
      <c r="U16" s="674"/>
      <c r="V16" s="671"/>
      <c r="W16" s="677">
        <v>-40</v>
      </c>
      <c r="X16" s="674"/>
      <c r="Y16" s="671"/>
      <c r="Z16" s="677">
        <v>-82</v>
      </c>
      <c r="AA16" s="674"/>
      <c r="AB16" s="671"/>
      <c r="AC16" s="677">
        <v>-90</v>
      </c>
    </row>
    <row r="17" spans="1:29" s="656" customFormat="1" ht="12" thickBot="1">
      <c r="B17" s="668" t="s">
        <v>141</v>
      </c>
      <c r="C17" s="669" t="s">
        <v>566</v>
      </c>
      <c r="D17" s="678">
        <v>1078</v>
      </c>
      <c r="E17" s="671"/>
      <c r="F17" s="669" t="s">
        <v>566</v>
      </c>
      <c r="G17" s="678">
        <v>1093</v>
      </c>
      <c r="H17" s="671"/>
      <c r="I17" s="669" t="s">
        <v>566</v>
      </c>
      <c r="J17" s="678">
        <v>1092</v>
      </c>
      <c r="K17" s="671"/>
      <c r="L17" s="669" t="s">
        <v>566</v>
      </c>
      <c r="M17" s="678">
        <v>1091</v>
      </c>
      <c r="N17" s="671"/>
      <c r="O17" s="673"/>
      <c r="P17" s="671" t="s">
        <v>566</v>
      </c>
      <c r="Q17" s="679">
        <v>1078</v>
      </c>
      <c r="R17" s="673"/>
      <c r="S17" s="671" t="s">
        <v>566</v>
      </c>
      <c r="T17" s="679">
        <v>1100</v>
      </c>
      <c r="U17" s="674"/>
      <c r="V17" s="671" t="s">
        <v>566</v>
      </c>
      <c r="W17" s="679">
        <v>1180</v>
      </c>
      <c r="X17" s="674"/>
      <c r="Y17" s="671" t="s">
        <v>566</v>
      </c>
      <c r="Z17" s="679">
        <v>1228</v>
      </c>
      <c r="AA17" s="674"/>
      <c r="AB17" s="671" t="s">
        <v>566</v>
      </c>
      <c r="AC17" s="679">
        <v>1302</v>
      </c>
    </row>
    <row r="18" spans="1:29" s="656" customFormat="1" ht="12" thickTop="1">
      <c r="C18" s="663"/>
      <c r="D18" s="667"/>
      <c r="E18" s="667"/>
      <c r="F18" s="663"/>
      <c r="G18" s="667"/>
      <c r="H18" s="667"/>
      <c r="I18" s="663"/>
      <c r="J18" s="667"/>
      <c r="K18" s="667"/>
      <c r="L18" s="663"/>
      <c r="M18" s="667"/>
      <c r="N18" s="667"/>
      <c r="O18" s="667"/>
      <c r="P18" s="667"/>
      <c r="Q18" s="667"/>
      <c r="R18" s="667"/>
      <c r="S18" s="667"/>
      <c r="T18" s="667"/>
      <c r="U18" s="663"/>
      <c r="V18" s="667"/>
      <c r="W18" s="667"/>
      <c r="X18" s="663"/>
      <c r="Y18" s="667"/>
      <c r="Z18" s="667"/>
      <c r="AA18" s="663"/>
      <c r="AB18" s="667"/>
      <c r="AC18" s="667"/>
    </row>
    <row r="19" spans="1:29" s="656" customFormat="1" ht="11.4">
      <c r="B19" s="668" t="s">
        <v>140</v>
      </c>
      <c r="C19" s="663"/>
      <c r="D19" s="667"/>
      <c r="E19" s="667"/>
      <c r="F19" s="663"/>
      <c r="G19" s="667"/>
      <c r="H19" s="667"/>
      <c r="I19" s="663"/>
      <c r="J19" s="667"/>
      <c r="K19" s="667"/>
      <c r="L19" s="663"/>
      <c r="M19" s="667"/>
      <c r="N19" s="667"/>
      <c r="O19" s="667"/>
      <c r="P19" s="667"/>
      <c r="Q19" s="667"/>
      <c r="R19" s="667"/>
      <c r="S19" s="667"/>
      <c r="T19" s="667"/>
      <c r="U19" s="663"/>
      <c r="V19" s="667"/>
      <c r="W19" s="667"/>
      <c r="X19" s="663"/>
      <c r="Y19" s="667"/>
      <c r="Z19" s="667"/>
      <c r="AA19" s="663"/>
      <c r="AB19" s="667"/>
      <c r="AC19" s="667"/>
    </row>
    <row r="20" spans="1:29" s="656" customFormat="1" ht="12">
      <c r="A20" s="666"/>
      <c r="B20" s="656" t="s">
        <v>142</v>
      </c>
      <c r="C20" s="669"/>
      <c r="D20" s="680">
        <v>1.3914656771799629E-2</v>
      </c>
      <c r="E20" s="671"/>
      <c r="F20" s="669"/>
      <c r="G20" s="680">
        <v>2.2872827081427266E-2</v>
      </c>
      <c r="H20" s="671"/>
      <c r="I20" s="669"/>
      <c r="J20" s="681" t="s">
        <v>143</v>
      </c>
      <c r="K20" s="671"/>
      <c r="L20" s="669"/>
      <c r="M20" s="680">
        <v>8.2493125572868919E-3</v>
      </c>
      <c r="N20" s="671"/>
      <c r="O20" s="680"/>
      <c r="P20" s="671"/>
      <c r="Q20" s="680">
        <v>4.4526901669758812E-2</v>
      </c>
      <c r="R20" s="680"/>
      <c r="S20" s="671"/>
      <c r="T20" s="680">
        <v>7.7272727272727271E-2</v>
      </c>
      <c r="U20" s="682"/>
      <c r="V20" s="671"/>
      <c r="W20" s="680">
        <v>3.3898305084745763E-2</v>
      </c>
      <c r="X20" s="682"/>
      <c r="Y20" s="671"/>
      <c r="Z20" s="680">
        <v>6.6775244299674269E-2</v>
      </c>
      <c r="AA20" s="682"/>
      <c r="AB20" s="671"/>
      <c r="AC20" s="680">
        <v>6.9124423963133647E-2</v>
      </c>
    </row>
    <row r="21" spans="1:29" s="656" customFormat="1" ht="12">
      <c r="A21" s="666"/>
      <c r="C21" s="663"/>
      <c r="D21" s="680"/>
      <c r="E21" s="667"/>
      <c r="F21" s="663"/>
      <c r="G21" s="680"/>
      <c r="H21" s="667"/>
      <c r="I21" s="663"/>
      <c r="J21" s="680"/>
      <c r="K21" s="667"/>
      <c r="L21" s="663"/>
      <c r="M21" s="680"/>
      <c r="N21" s="667"/>
      <c r="O21" s="664"/>
      <c r="P21" s="667"/>
      <c r="Q21" s="664"/>
      <c r="R21" s="664"/>
      <c r="S21" s="667"/>
      <c r="T21" s="664"/>
      <c r="U21" s="658"/>
      <c r="V21" s="667"/>
      <c r="W21" s="664"/>
      <c r="X21" s="658"/>
      <c r="Y21" s="667"/>
      <c r="Z21" s="664"/>
      <c r="AA21" s="658"/>
      <c r="AB21" s="667"/>
      <c r="AC21" s="664"/>
    </row>
    <row r="22" spans="1:29" s="656" customFormat="1" ht="12">
      <c r="A22" s="666" t="s">
        <v>144</v>
      </c>
      <c r="C22" s="663"/>
      <c r="D22" s="667"/>
      <c r="E22" s="667"/>
      <c r="F22" s="663"/>
      <c r="G22" s="667"/>
      <c r="H22" s="667"/>
      <c r="I22" s="663"/>
      <c r="J22" s="667"/>
      <c r="K22" s="667"/>
      <c r="L22" s="663"/>
      <c r="M22" s="667"/>
      <c r="N22" s="667"/>
      <c r="O22" s="667"/>
      <c r="P22" s="667"/>
      <c r="Q22" s="667"/>
      <c r="R22" s="667"/>
      <c r="S22" s="667"/>
      <c r="T22" s="667"/>
      <c r="U22" s="663"/>
      <c r="V22" s="667"/>
      <c r="W22" s="667"/>
      <c r="X22" s="663"/>
      <c r="Y22" s="667"/>
      <c r="Z22" s="667"/>
      <c r="AA22" s="663"/>
      <c r="AB22" s="667"/>
      <c r="AC22" s="667"/>
    </row>
    <row r="23" spans="1:29" s="656" customFormat="1" ht="11.4">
      <c r="B23" s="668" t="s">
        <v>138</v>
      </c>
      <c r="C23" s="669" t="s">
        <v>566</v>
      </c>
      <c r="D23" s="670">
        <v>187</v>
      </c>
      <c r="E23" s="671"/>
      <c r="F23" s="669" t="s">
        <v>566</v>
      </c>
      <c r="G23" s="670">
        <v>192</v>
      </c>
      <c r="H23" s="671"/>
      <c r="I23" s="669" t="s">
        <v>566</v>
      </c>
      <c r="J23" s="670">
        <v>193</v>
      </c>
      <c r="K23" s="671"/>
      <c r="L23" s="669" t="s">
        <v>566</v>
      </c>
      <c r="M23" s="670">
        <v>201</v>
      </c>
      <c r="N23" s="671"/>
      <c r="O23" s="670"/>
      <c r="P23" s="671" t="s">
        <v>566</v>
      </c>
      <c r="Q23" s="670">
        <v>201</v>
      </c>
      <c r="R23" s="670"/>
      <c r="S23" s="671" t="s">
        <v>566</v>
      </c>
      <c r="T23" s="670">
        <v>198</v>
      </c>
      <c r="U23" s="672"/>
      <c r="V23" s="671" t="s">
        <v>566</v>
      </c>
      <c r="W23" s="670">
        <v>195</v>
      </c>
      <c r="X23" s="672"/>
      <c r="Y23" s="671" t="s">
        <v>566</v>
      </c>
      <c r="Z23" s="670">
        <v>232</v>
      </c>
      <c r="AA23" s="672"/>
      <c r="AB23" s="671" t="s">
        <v>566</v>
      </c>
      <c r="AC23" s="670">
        <v>194</v>
      </c>
    </row>
    <row r="24" spans="1:29" s="656" customFormat="1" ht="11.4">
      <c r="B24" s="668" t="s">
        <v>139</v>
      </c>
      <c r="C24" s="669"/>
      <c r="D24" s="673">
        <v>0</v>
      </c>
      <c r="E24" s="671"/>
      <c r="F24" s="669"/>
      <c r="G24" s="673">
        <v>0</v>
      </c>
      <c r="H24" s="671"/>
      <c r="I24" s="669"/>
      <c r="J24" s="673">
        <v>0</v>
      </c>
      <c r="K24" s="671"/>
      <c r="L24" s="669"/>
      <c r="M24" s="673">
        <v>0</v>
      </c>
      <c r="N24" s="671"/>
      <c r="O24" s="673"/>
      <c r="P24" s="671"/>
      <c r="Q24" s="673">
        <v>0</v>
      </c>
      <c r="R24" s="673"/>
      <c r="S24" s="671"/>
      <c r="T24" s="673">
        <v>18</v>
      </c>
      <c r="U24" s="674"/>
      <c r="V24" s="671"/>
      <c r="W24" s="673">
        <v>13</v>
      </c>
      <c r="X24" s="674"/>
      <c r="Y24" s="671"/>
      <c r="Z24" s="673">
        <v>0</v>
      </c>
      <c r="AA24" s="674"/>
      <c r="AB24" s="671"/>
      <c r="AC24" s="673">
        <v>63</v>
      </c>
    </row>
    <row r="25" spans="1:29" s="656" customFormat="1" ht="11.4">
      <c r="B25" s="668" t="s">
        <v>140</v>
      </c>
      <c r="C25" s="669"/>
      <c r="D25" s="673">
        <v>-2</v>
      </c>
      <c r="E25" s="671"/>
      <c r="F25" s="669"/>
      <c r="G25" s="673">
        <v>-5</v>
      </c>
      <c r="H25" s="671"/>
      <c r="I25" s="669"/>
      <c r="J25" s="673">
        <v>-1</v>
      </c>
      <c r="K25" s="671"/>
      <c r="L25" s="669"/>
      <c r="M25" s="673">
        <v>-8</v>
      </c>
      <c r="N25" s="671"/>
      <c r="O25" s="673"/>
      <c r="P25" s="671"/>
      <c r="Q25" s="676">
        <v>-16</v>
      </c>
      <c r="R25" s="673"/>
      <c r="S25" s="671"/>
      <c r="T25" s="676">
        <v>-15</v>
      </c>
      <c r="U25" s="674"/>
      <c r="V25" s="671"/>
      <c r="W25" s="677">
        <v>-10</v>
      </c>
      <c r="X25" s="674"/>
      <c r="Y25" s="671"/>
      <c r="Z25" s="677">
        <v>-37</v>
      </c>
      <c r="AA25" s="674"/>
      <c r="AB25" s="671"/>
      <c r="AC25" s="677">
        <v>-25</v>
      </c>
    </row>
    <row r="26" spans="1:29" s="656" customFormat="1" ht="12" thickBot="1">
      <c r="B26" s="668" t="s">
        <v>141</v>
      </c>
      <c r="C26" s="669" t="s">
        <v>566</v>
      </c>
      <c r="D26" s="678">
        <v>185</v>
      </c>
      <c r="E26" s="671"/>
      <c r="F26" s="669" t="s">
        <v>566</v>
      </c>
      <c r="G26" s="678">
        <v>187</v>
      </c>
      <c r="H26" s="671"/>
      <c r="I26" s="669" t="s">
        <v>566</v>
      </c>
      <c r="J26" s="678">
        <v>192</v>
      </c>
      <c r="K26" s="671"/>
      <c r="L26" s="669" t="s">
        <v>566</v>
      </c>
      <c r="M26" s="678">
        <v>193</v>
      </c>
      <c r="N26" s="671"/>
      <c r="O26" s="673"/>
      <c r="P26" s="671" t="s">
        <v>566</v>
      </c>
      <c r="Q26" s="679">
        <v>185</v>
      </c>
      <c r="R26" s="673"/>
      <c r="S26" s="671" t="s">
        <v>566</v>
      </c>
      <c r="T26" s="679">
        <v>201</v>
      </c>
      <c r="U26" s="674"/>
      <c r="V26" s="671" t="s">
        <v>566</v>
      </c>
      <c r="W26" s="679">
        <v>198</v>
      </c>
      <c r="X26" s="674"/>
      <c r="Y26" s="671" t="s">
        <v>566</v>
      </c>
      <c r="Z26" s="679">
        <v>195</v>
      </c>
      <c r="AA26" s="674"/>
      <c r="AB26" s="671" t="s">
        <v>566</v>
      </c>
      <c r="AC26" s="679">
        <v>232</v>
      </c>
    </row>
    <row r="27" spans="1:29" s="656" customFormat="1" ht="12" thickTop="1">
      <c r="C27" s="663"/>
      <c r="D27" s="667"/>
      <c r="E27" s="667"/>
      <c r="F27" s="663"/>
      <c r="G27" s="667"/>
      <c r="H27" s="667"/>
      <c r="I27" s="663"/>
      <c r="J27" s="667"/>
      <c r="K27" s="667"/>
      <c r="L27" s="663"/>
      <c r="M27" s="667"/>
      <c r="N27" s="667"/>
      <c r="O27" s="667"/>
      <c r="P27" s="667"/>
      <c r="Q27" s="667"/>
      <c r="R27" s="667"/>
      <c r="S27" s="667"/>
      <c r="T27" s="667"/>
      <c r="U27" s="663"/>
      <c r="V27" s="667"/>
      <c r="W27" s="667"/>
      <c r="X27" s="663"/>
      <c r="Y27" s="667"/>
      <c r="Z27" s="667"/>
      <c r="AA27" s="663"/>
      <c r="AB27" s="667"/>
      <c r="AC27" s="667"/>
    </row>
    <row r="28" spans="1:29" s="656" customFormat="1" ht="11.4">
      <c r="B28" s="668" t="s">
        <v>140</v>
      </c>
      <c r="C28" s="669"/>
      <c r="D28" s="667"/>
      <c r="E28" s="667"/>
      <c r="F28" s="669"/>
      <c r="G28" s="667"/>
      <c r="H28" s="667"/>
      <c r="I28" s="669"/>
      <c r="J28" s="667"/>
      <c r="K28" s="667"/>
      <c r="L28" s="669"/>
      <c r="M28" s="667"/>
      <c r="N28" s="667"/>
      <c r="O28" s="667"/>
      <c r="P28" s="667"/>
      <c r="Q28" s="667"/>
      <c r="R28" s="667"/>
      <c r="S28" s="667"/>
      <c r="T28" s="667"/>
      <c r="U28" s="663"/>
      <c r="V28" s="667"/>
      <c r="W28" s="667"/>
      <c r="X28" s="663"/>
      <c r="Y28" s="667"/>
      <c r="Z28" s="667"/>
      <c r="AA28" s="663"/>
      <c r="AB28" s="667"/>
      <c r="AC28" s="667"/>
    </row>
    <row r="29" spans="1:29" s="656" customFormat="1" ht="11.4">
      <c r="B29" s="656" t="s">
        <v>142</v>
      </c>
      <c r="C29" s="663"/>
      <c r="D29" s="680">
        <v>1.0810810810810811E-2</v>
      </c>
      <c r="E29" s="671"/>
      <c r="F29" s="663"/>
      <c r="G29" s="680">
        <v>2.6737967914438502E-2</v>
      </c>
      <c r="H29" s="671"/>
      <c r="I29" s="663"/>
      <c r="J29" s="680">
        <v>5.208333333333333E-3</v>
      </c>
      <c r="K29" s="671"/>
      <c r="L29" s="663"/>
      <c r="M29" s="680">
        <v>4.145077720207254E-2</v>
      </c>
      <c r="N29" s="671"/>
      <c r="O29" s="680"/>
      <c r="P29" s="671"/>
      <c r="Q29" s="680">
        <v>8.6486486486486491E-2</v>
      </c>
      <c r="R29" s="680"/>
      <c r="S29" s="671"/>
      <c r="T29" s="680">
        <v>7.4626865671641784E-2</v>
      </c>
      <c r="U29" s="682"/>
      <c r="V29" s="671"/>
      <c r="W29" s="680">
        <v>5.0505050505050504E-2</v>
      </c>
      <c r="X29" s="682"/>
      <c r="Y29" s="671"/>
      <c r="Z29" s="680">
        <v>0.18974358974358974</v>
      </c>
      <c r="AA29" s="682"/>
      <c r="AB29" s="671"/>
      <c r="AC29" s="680">
        <v>0.10775862068965517</v>
      </c>
    </row>
    <row r="30" spans="1:29" s="656" customFormat="1" ht="11.4">
      <c r="A30" s="683"/>
      <c r="B30" s="683"/>
      <c r="C30" s="683"/>
      <c r="D30" s="667"/>
      <c r="E30" s="667"/>
      <c r="F30" s="683"/>
      <c r="G30" s="667"/>
      <c r="H30" s="667"/>
      <c r="I30" s="683"/>
      <c r="J30" s="667"/>
      <c r="K30" s="667"/>
      <c r="L30" s="683"/>
      <c r="M30" s="667"/>
      <c r="N30" s="667"/>
      <c r="O30" s="667"/>
      <c r="P30" s="667"/>
      <c r="Q30" s="667"/>
      <c r="R30" s="667"/>
      <c r="S30" s="667"/>
      <c r="T30" s="667"/>
      <c r="U30" s="667"/>
      <c r="V30" s="667"/>
      <c r="W30" s="667"/>
      <c r="X30" s="667"/>
      <c r="Y30" s="667"/>
      <c r="Z30" s="667"/>
      <c r="AA30" s="667"/>
      <c r="AB30" s="667"/>
      <c r="AC30" s="667"/>
    </row>
    <row r="31" spans="1:29" s="656" customFormat="1" ht="11.4"/>
    <row r="32" spans="1:29" s="656" customFormat="1" ht="11.4"/>
    <row r="33" s="656" customFormat="1" ht="11.4"/>
    <row r="34" s="656" customFormat="1" ht="11.4"/>
    <row r="35" s="656" customFormat="1" ht="11.4"/>
    <row r="36" s="656" customFormat="1" ht="11.4"/>
    <row r="37" s="656" customFormat="1" ht="11.4"/>
    <row r="38" s="656" customFormat="1" ht="11.4"/>
    <row r="39" s="656" customFormat="1" ht="11.4"/>
    <row r="40" s="656" customFormat="1" ht="11.4"/>
    <row r="41" s="656" customFormat="1" ht="11.4"/>
    <row r="42" s="656" customFormat="1" ht="11.4"/>
    <row r="43" s="656" customFormat="1" ht="11.4"/>
    <row r="44" s="656" customFormat="1" ht="11.4"/>
    <row r="45" s="656" customFormat="1" ht="11.4"/>
    <row r="46" s="656" customFormat="1" ht="11.4"/>
    <row r="47" s="656" customFormat="1" ht="11.4"/>
    <row r="48" s="656" customFormat="1" ht="11.4"/>
    <row r="49" s="656" customFormat="1" ht="11.4"/>
    <row r="50" s="656" customFormat="1" ht="11.4"/>
    <row r="51" s="656" customFormat="1" ht="11.4"/>
    <row r="52" s="656" customFormat="1" ht="11.4"/>
    <row r="53" s="656" customFormat="1" ht="11.4"/>
    <row r="54" s="656" customFormat="1" ht="11.4"/>
    <row r="55" s="656" customFormat="1" ht="11.4"/>
    <row r="56" s="656" customFormat="1" ht="11.4"/>
    <row r="57" s="656" customFormat="1" ht="11.4"/>
    <row r="58" s="656" customFormat="1" ht="11.4"/>
    <row r="59" s="656" customFormat="1" ht="11.4"/>
    <row r="60" s="656" customFormat="1" ht="11.4"/>
    <row r="61" s="656" customFormat="1" ht="11.4"/>
    <row r="62" s="656" customFormat="1" ht="11.4"/>
    <row r="63" s="656" customFormat="1" ht="11.4"/>
    <row r="64" s="656" customFormat="1" ht="11.4"/>
    <row r="65" s="656" customFormat="1" ht="11.4"/>
    <row r="66" s="656" customFormat="1" ht="11.4"/>
    <row r="67" s="656" customFormat="1" ht="11.4"/>
    <row r="68" s="656" customFormat="1" ht="11.4"/>
    <row r="69" s="656" customFormat="1" ht="11.4"/>
    <row r="70" s="656" customFormat="1" ht="11.4"/>
    <row r="71" s="656" customFormat="1" ht="11.4"/>
    <row r="72" s="656" customFormat="1" ht="11.4"/>
    <row r="73" s="656" customFormat="1" ht="11.4"/>
    <row r="74" s="656" customFormat="1" ht="11.4"/>
    <row r="75" s="656" customFormat="1" ht="11.4"/>
    <row r="76" s="656" customFormat="1" ht="11.4"/>
    <row r="77" s="656" customFormat="1" ht="11.4"/>
    <row r="78" s="656" customFormat="1" ht="11.4"/>
    <row r="79" s="656" customFormat="1" ht="11.4"/>
    <row r="80" s="656" customFormat="1" ht="11.4"/>
    <row r="81" s="656" customFormat="1" ht="11.4"/>
    <row r="82" s="656" customFormat="1" ht="11.4"/>
    <row r="83" s="656" customFormat="1" ht="11.4"/>
    <row r="84" s="656" customFormat="1" ht="11.4"/>
    <row r="85" s="656" customFormat="1" ht="11.4"/>
    <row r="86" s="656" customFormat="1" ht="11.4"/>
    <row r="87" s="656" customFormat="1" ht="11.4"/>
    <row r="88" s="656" customFormat="1" ht="11.4"/>
    <row r="89" s="656" customFormat="1" ht="11.4"/>
    <row r="90" s="656" customFormat="1" ht="11.4"/>
    <row r="91" s="656" customFormat="1" ht="11.4"/>
    <row r="92" s="656" customFormat="1" ht="11.4"/>
    <row r="93" s="656" customFormat="1" ht="11.4"/>
    <row r="94" s="656" customFormat="1" ht="11.4"/>
    <row r="95" s="656" customFormat="1" ht="11.4"/>
    <row r="96" s="656" customFormat="1" ht="11.4"/>
    <row r="97" s="656" customFormat="1" ht="11.4"/>
    <row r="98" s="656" customFormat="1" ht="11.4"/>
    <row r="99" s="656" customFormat="1" ht="11.4"/>
    <row r="100" s="656" customFormat="1" ht="11.4"/>
    <row r="101" s="656" customFormat="1" ht="11.4"/>
    <row r="102" s="656" customFormat="1" ht="11.4"/>
    <row r="103" s="656" customFormat="1" ht="11.4"/>
    <row r="104" s="656" customFormat="1" ht="11.4"/>
    <row r="105" s="656" customFormat="1" ht="11.4"/>
    <row r="106" s="656" customFormat="1" ht="11.4"/>
    <row r="107" s="656" customFormat="1" ht="11.4"/>
    <row r="108" s="656" customFormat="1" ht="11.4"/>
    <row r="109" s="656" customFormat="1" ht="11.4"/>
    <row r="110" s="656" customFormat="1" ht="11.4"/>
    <row r="111" s="656" customFormat="1" ht="11.4"/>
    <row r="112" s="656" customFormat="1" ht="11.4"/>
    <row r="113" s="656" customFormat="1" ht="11.4"/>
    <row r="114" s="656" customFormat="1" ht="11.4"/>
    <row r="115" s="656" customFormat="1" ht="11.4"/>
    <row r="116" s="656" customFormat="1" ht="11.4"/>
    <row r="117" s="656" customFormat="1" ht="11.4"/>
    <row r="118" s="656" customFormat="1" ht="11.4"/>
    <row r="119" s="656" customFormat="1" ht="11.4"/>
    <row r="120" s="656" customFormat="1" ht="11.4"/>
    <row r="121" s="656" customFormat="1" ht="11.4"/>
    <row r="122" s="656" customFormat="1" ht="11.4"/>
    <row r="123" s="656" customFormat="1" ht="11.4"/>
    <row r="124" s="656" customFormat="1" ht="11.4"/>
    <row r="125" s="656" customFormat="1" ht="11.4"/>
    <row r="126" s="656" customFormat="1" ht="11.4"/>
    <row r="127" s="656" customFormat="1" ht="11.4"/>
    <row r="128" s="656" customFormat="1" ht="11.4"/>
    <row r="129" s="656" customFormat="1" ht="11.4"/>
    <row r="130" s="656" customFormat="1" ht="11.4"/>
    <row r="131" s="656" customFormat="1" ht="11.4"/>
    <row r="132" s="656" customFormat="1" ht="11.4"/>
    <row r="133" s="656" customFormat="1" ht="11.4"/>
    <row r="134" s="656" customFormat="1" ht="11.4"/>
    <row r="135" s="656" customFormat="1" ht="11.4"/>
    <row r="136" s="656" customFormat="1" ht="11.4"/>
    <row r="137" s="656" customFormat="1" ht="11.4"/>
    <row r="138" s="656" customFormat="1" ht="11.4"/>
    <row r="139" s="656" customFormat="1" ht="11.4"/>
    <row r="140" s="656" customFormat="1" ht="11.4"/>
    <row r="141" s="656" customFormat="1" ht="11.4"/>
    <row r="142" s="656" customFormat="1" ht="11.4"/>
    <row r="143" s="656" customFormat="1" ht="11.4"/>
    <row r="144" s="656" customFormat="1" ht="11.4"/>
    <row r="145" s="656" customFormat="1" ht="11.4"/>
    <row r="146" s="656" customFormat="1" ht="11.4"/>
    <row r="147" s="656" customFormat="1" ht="11.4"/>
    <row r="148" s="656" customFormat="1" ht="11.4"/>
    <row r="149" s="656" customFormat="1" ht="11.4"/>
    <row r="150" s="656" customFormat="1" ht="11.4"/>
    <row r="151" s="656" customFormat="1" ht="11.4"/>
    <row r="152" s="656" customFormat="1" ht="11.4"/>
    <row r="153" s="656" customFormat="1" ht="11.4"/>
    <row r="154" s="656" customFormat="1" ht="11.4"/>
    <row r="155" s="656" customFormat="1" ht="11.4"/>
    <row r="156" s="656" customFormat="1" ht="11.4"/>
    <row r="157" s="656" customFormat="1" ht="11.4"/>
    <row r="158" s="656" customFormat="1" ht="11.4"/>
    <row r="159" s="656" customFormat="1" ht="11.4"/>
    <row r="160" s="656" customFormat="1" ht="11.4"/>
    <row r="161" s="656" customFormat="1" ht="11.4"/>
    <row r="162" s="656" customFormat="1" ht="11.4"/>
    <row r="163" s="656" customFormat="1" ht="11.4"/>
    <row r="164" s="656" customFormat="1" ht="11.4"/>
    <row r="165" s="656" customFormat="1" ht="11.4"/>
    <row r="166" s="656" customFormat="1" ht="11.4"/>
    <row r="167" s="656" customFormat="1" ht="11.4"/>
    <row r="168" s="656" customFormat="1" ht="11.4"/>
    <row r="169" s="656" customFormat="1" ht="11.4"/>
    <row r="170" s="656" customFormat="1" ht="11.4"/>
    <row r="171" s="656" customFormat="1" ht="11.4"/>
    <row r="172" s="656" customFormat="1" ht="11.4"/>
    <row r="173" s="656" customFormat="1" ht="11.4"/>
    <row r="174" s="656" customFormat="1" ht="11.4"/>
    <row r="175" s="656" customFormat="1" ht="11.4"/>
    <row r="176" s="656" customFormat="1" ht="11.4"/>
    <row r="177" s="656" customFormat="1" ht="11.4"/>
    <row r="178" s="656" customFormat="1" ht="11.4"/>
    <row r="179" s="656" customFormat="1" ht="11.4"/>
    <row r="180" s="656" customFormat="1" ht="11.4"/>
    <row r="181" s="656" customFormat="1" ht="11.4"/>
    <row r="182" s="656" customFormat="1" ht="11.4"/>
    <row r="183" s="656" customFormat="1" ht="11.4"/>
    <row r="184" s="656" customFormat="1" ht="11.4"/>
    <row r="185" s="656" customFormat="1" ht="11.4"/>
    <row r="186" s="656" customFormat="1" ht="11.4"/>
    <row r="187" s="656" customFormat="1" ht="11.4"/>
    <row r="188" s="656" customFormat="1" ht="11.4"/>
    <row r="189" s="656" customFormat="1" ht="11.4"/>
    <row r="190" s="656" customFormat="1" ht="11.4"/>
    <row r="191" s="656" customFormat="1" ht="11.4"/>
    <row r="192" s="656" customFormat="1" ht="11.4"/>
    <row r="193" spans="4:29" s="656" customFormat="1" ht="11.4"/>
    <row r="194" spans="4:29" s="656" customFormat="1" ht="11.4"/>
    <row r="195" spans="4:29" s="656" customFormat="1" ht="11.4"/>
    <row r="196" spans="4:29" s="656" customFormat="1" ht="11.4"/>
    <row r="197" spans="4:29" s="656" customFormat="1" ht="11.4"/>
    <row r="198" spans="4:29" s="656" customFormat="1" ht="11.4"/>
    <row r="199" spans="4:29" s="656" customFormat="1" ht="11.4"/>
    <row r="200" spans="4:29" s="656" customFormat="1" ht="11.4"/>
    <row r="201" spans="4:29" s="656" customFormat="1" ht="11.4"/>
    <row r="202" spans="4:29" s="656" customFormat="1" ht="11.4"/>
    <row r="203" spans="4:29" s="656" customFormat="1" ht="11.4"/>
    <row r="204" spans="4:29" s="656" customFormat="1" ht="11.4"/>
    <row r="205" spans="4:29" s="656" customFormat="1" ht="11.4"/>
    <row r="206" spans="4:29" s="656" customFormat="1" ht="11.4"/>
    <row r="207" spans="4:29" ht="11.4">
      <c r="D207" s="656"/>
      <c r="E207" s="656"/>
      <c r="G207" s="656"/>
      <c r="H207" s="656"/>
      <c r="J207" s="656"/>
      <c r="K207" s="656"/>
      <c r="M207" s="656"/>
      <c r="N207" s="656"/>
      <c r="O207" s="656"/>
      <c r="P207" s="656"/>
      <c r="Q207" s="656"/>
      <c r="R207" s="656"/>
      <c r="S207" s="656"/>
      <c r="T207" s="656"/>
      <c r="U207" s="656"/>
      <c r="V207" s="656"/>
      <c r="W207" s="656"/>
      <c r="X207" s="656"/>
      <c r="Y207" s="656"/>
      <c r="Z207" s="656"/>
      <c r="AA207" s="656"/>
      <c r="AB207" s="656"/>
      <c r="AC207" s="656"/>
    </row>
  </sheetData>
  <mergeCells count="5">
    <mergeCell ref="A1:AC1"/>
    <mergeCell ref="A2:AC2"/>
    <mergeCell ref="A3:AC3"/>
    <mergeCell ref="D7:M7"/>
    <mergeCell ref="Q7:AC7"/>
  </mergeCells>
  <phoneticPr fontId="0" type="noConversion"/>
  <printOptions horizontalCentered="1"/>
  <pageMargins left="0.25" right="0.25" top="0.75" bottom="0.5" header="0.3" footer="0.3"/>
  <pageSetup scale="81" orientation="landscape" r:id="rId1"/>
  <headerFooter alignWithMargins="0">
    <oddFooter>&amp;R&amp;A</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AS54"/>
  <sheetViews>
    <sheetView zoomScale="75" zoomScaleNormal="75" workbookViewId="0">
      <selection sqref="A1:AR1"/>
    </sheetView>
  </sheetViews>
  <sheetFormatPr defaultColWidth="5.6640625" defaultRowHeight="13.2"/>
  <cols>
    <col min="1" max="1" width="4.109375" style="226" customWidth="1"/>
    <col min="2" max="2" width="42.88671875" style="270" customWidth="1"/>
    <col min="3" max="3" width="2.44140625" style="226" customWidth="1"/>
    <col min="4" max="4" width="8.44140625" style="226" customWidth="1"/>
    <col min="5" max="6" width="2.44140625" style="226" customWidth="1"/>
    <col min="7" max="7" width="8.44140625" style="226" customWidth="1"/>
    <col min="8" max="9" width="2.44140625" style="226" customWidth="1"/>
    <col min="10" max="10" width="8.44140625" style="226" customWidth="1"/>
    <col min="11" max="11" width="2.44140625" style="226" customWidth="1"/>
    <col min="12" max="12" width="2.44140625" style="267" customWidth="1"/>
    <col min="13" max="13" width="8.44140625" style="271" customWidth="1"/>
    <col min="14" max="14" width="2.44140625" style="271" customWidth="1"/>
    <col min="15" max="15" width="2.44140625" style="267" customWidth="1"/>
    <col min="16" max="16" width="8.44140625" style="271" customWidth="1"/>
    <col min="17" max="17" width="2.44140625" style="271" customWidth="1"/>
    <col min="18" max="18" width="2.44140625" style="268" customWidth="1"/>
    <col min="19" max="19" width="8.44140625" style="271" customWidth="1"/>
    <col min="20" max="21" width="2.44140625" style="226" customWidth="1"/>
    <col min="22" max="22" width="8.33203125" style="226" customWidth="1"/>
    <col min="23" max="23" width="2.44140625" style="226" customWidth="1"/>
    <col min="24" max="24" width="2.44140625" style="2" customWidth="1"/>
    <col min="25" max="25" width="8.44140625" style="2" customWidth="1"/>
    <col min="26" max="26" width="2.44140625" style="2" customWidth="1"/>
    <col min="27" max="27" width="2.44140625" style="2" hidden="1" customWidth="1"/>
    <col min="28" max="28" width="2.44140625" style="226" hidden="1" customWidth="1"/>
    <col min="29" max="29" width="8.44140625" style="226" hidden="1" customWidth="1"/>
    <col min="30" max="31" width="2.44140625" style="226" hidden="1" customWidth="1"/>
    <col min="32" max="32" width="8.44140625" style="226" hidden="1" customWidth="1"/>
    <col min="33" max="34" width="2.44140625" style="226" hidden="1" customWidth="1"/>
    <col min="35" max="35" width="8.44140625" style="226" hidden="1" customWidth="1"/>
    <col min="36" max="36" width="2.5546875" style="226" hidden="1" customWidth="1"/>
    <col min="37" max="37" width="2.44140625" style="226" hidden="1" customWidth="1"/>
    <col min="38" max="38" width="8.44140625" style="226" hidden="1" customWidth="1"/>
    <col min="39" max="39" width="2.44140625" style="226" hidden="1" customWidth="1"/>
    <col min="40" max="40" width="2.44140625" style="226" customWidth="1"/>
    <col min="41" max="41" width="8.44140625" style="226" customWidth="1"/>
    <col min="42" max="42" width="2.5546875" style="226" customWidth="1"/>
    <col min="43" max="43" width="2.44140625" style="226" customWidth="1"/>
    <col min="44" max="45" width="8.44140625" style="226" customWidth="1"/>
    <col min="46" max="16384" width="5.6640625" style="226"/>
  </cols>
  <sheetData>
    <row r="1" spans="1:45" s="224" customFormat="1">
      <c r="A1" s="952" t="s">
        <v>553</v>
      </c>
      <c r="B1" s="952"/>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c r="AM1" s="952"/>
      <c r="AN1" s="952"/>
      <c r="AO1" s="952"/>
      <c r="AP1" s="952"/>
      <c r="AQ1" s="952"/>
      <c r="AR1" s="952"/>
    </row>
    <row r="2" spans="1:45" s="224" customFormat="1">
      <c r="A2" s="952" t="s">
        <v>145</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c r="AR2" s="952"/>
    </row>
    <row r="3" spans="1:45" ht="12.75" customHeight="1">
      <c r="A3" s="953" t="s">
        <v>633</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c r="AO3" s="953"/>
      <c r="AP3" s="953"/>
      <c r="AQ3" s="953"/>
      <c r="AR3" s="953"/>
    </row>
    <row r="4" spans="1:45" s="228" customFormat="1">
      <c r="A4" s="224"/>
      <c r="B4" s="227"/>
      <c r="C4" s="224"/>
      <c r="D4" s="224"/>
      <c r="E4" s="224"/>
      <c r="F4" s="224"/>
      <c r="G4" s="224"/>
      <c r="H4" s="224"/>
      <c r="I4" s="224"/>
      <c r="J4" s="224"/>
      <c r="K4" s="224"/>
      <c r="L4" s="224"/>
      <c r="M4" s="224"/>
      <c r="N4" s="224"/>
      <c r="O4" s="224"/>
      <c r="P4" s="224"/>
      <c r="Q4" s="224"/>
      <c r="R4" s="227"/>
      <c r="S4" s="224"/>
      <c r="X4" s="5"/>
      <c r="Y4" s="5"/>
      <c r="Z4" s="5"/>
      <c r="AA4" s="5"/>
    </row>
    <row r="5" spans="1:45" s="228" customFormat="1">
      <c r="A5" s="224"/>
      <c r="B5" s="227"/>
      <c r="C5" s="954" t="s">
        <v>556</v>
      </c>
      <c r="D5" s="954"/>
      <c r="E5" s="954"/>
      <c r="F5" s="954"/>
      <c r="G5" s="954"/>
      <c r="H5" s="954"/>
      <c r="I5" s="954"/>
      <c r="J5" s="954"/>
      <c r="K5" s="954"/>
      <c r="L5" s="954"/>
      <c r="M5" s="954"/>
      <c r="N5" s="954"/>
      <c r="O5" s="954"/>
      <c r="P5" s="954"/>
      <c r="Q5" s="954"/>
      <c r="R5" s="954"/>
      <c r="S5" s="954"/>
      <c r="T5" s="954"/>
      <c r="U5" s="954"/>
      <c r="V5" s="954"/>
      <c r="W5" s="954"/>
      <c r="X5" s="954"/>
      <c r="Y5" s="954"/>
      <c r="AC5" s="954" t="s">
        <v>557</v>
      </c>
      <c r="AD5" s="954"/>
      <c r="AE5" s="954"/>
      <c r="AF5" s="954"/>
      <c r="AI5" s="954" t="s">
        <v>558</v>
      </c>
      <c r="AJ5" s="954"/>
      <c r="AK5" s="954"/>
      <c r="AL5" s="954"/>
      <c r="AO5" s="954" t="s">
        <v>559</v>
      </c>
      <c r="AP5" s="954"/>
      <c r="AQ5" s="954"/>
      <c r="AR5" s="954"/>
    </row>
    <row r="6" spans="1:45" s="228" customFormat="1" ht="13.8" thickBot="1">
      <c r="A6" s="227"/>
      <c r="B6" s="227"/>
      <c r="C6" s="227"/>
      <c r="D6" s="227"/>
      <c r="E6" s="227"/>
      <c r="F6" s="227"/>
      <c r="G6" s="227"/>
      <c r="H6" s="227"/>
      <c r="I6" s="227"/>
      <c r="J6" s="227"/>
      <c r="K6" s="227"/>
      <c r="L6" s="231"/>
      <c r="M6" s="232"/>
      <c r="N6" s="232"/>
      <c r="O6" s="232"/>
      <c r="P6" s="232"/>
      <c r="Q6" s="230"/>
      <c r="R6" s="232"/>
      <c r="S6" s="232"/>
      <c r="T6" s="230"/>
      <c r="U6" s="230"/>
      <c r="V6" s="230"/>
      <c r="W6" s="230"/>
      <c r="X6" s="11"/>
      <c r="Y6" s="5"/>
      <c r="Z6" s="5"/>
      <c r="AA6" s="5"/>
    </row>
    <row r="7" spans="1:45" s="228" customFormat="1">
      <c r="A7" s="224"/>
      <c r="B7" s="227"/>
      <c r="C7" s="684"/>
      <c r="D7" s="685" t="s">
        <v>560</v>
      </c>
      <c r="E7" s="686"/>
      <c r="F7" s="230"/>
      <c r="G7" s="232" t="s">
        <v>561</v>
      </c>
      <c r="H7" s="230"/>
      <c r="I7" s="230"/>
      <c r="J7" s="232" t="s">
        <v>562</v>
      </c>
      <c r="K7" s="230"/>
      <c r="L7" s="230"/>
      <c r="M7" s="232" t="s">
        <v>563</v>
      </c>
      <c r="N7" s="230"/>
      <c r="O7" s="684"/>
      <c r="P7" s="685" t="s">
        <v>560</v>
      </c>
      <c r="Q7" s="686"/>
      <c r="R7" s="230"/>
      <c r="S7" s="232" t="s">
        <v>561</v>
      </c>
      <c r="T7" s="230"/>
      <c r="U7" s="230"/>
      <c r="V7" s="232" t="s">
        <v>562</v>
      </c>
      <c r="W7" s="230"/>
      <c r="X7" s="230"/>
      <c r="Y7" s="232" t="s">
        <v>563</v>
      </c>
      <c r="Z7" s="230"/>
      <c r="AA7" s="230"/>
      <c r="AC7" s="232" t="s">
        <v>562</v>
      </c>
      <c r="AD7" s="232"/>
      <c r="AF7" s="232" t="s">
        <v>562</v>
      </c>
      <c r="AG7" s="232"/>
      <c r="AI7" s="232" t="s">
        <v>561</v>
      </c>
      <c r="AJ7" s="232"/>
      <c r="AL7" s="232" t="s">
        <v>561</v>
      </c>
      <c r="AO7" s="6" t="s">
        <v>560</v>
      </c>
      <c r="AP7" s="6"/>
      <c r="AR7" s="6" t="s">
        <v>560</v>
      </c>
    </row>
    <row r="8" spans="1:45" s="228" customFormat="1">
      <c r="A8" s="224"/>
      <c r="B8" s="227"/>
      <c r="C8" s="687"/>
      <c r="D8" s="13">
        <v>2011</v>
      </c>
      <c r="E8" s="688"/>
      <c r="F8" s="230"/>
      <c r="G8" s="13">
        <v>2011</v>
      </c>
      <c r="H8" s="227"/>
      <c r="I8" s="230"/>
      <c r="J8" s="13">
        <v>2011</v>
      </c>
      <c r="K8" s="227"/>
      <c r="L8" s="230"/>
      <c r="M8" s="13">
        <v>2011</v>
      </c>
      <c r="N8" s="227" t="s">
        <v>146</v>
      </c>
      <c r="O8" s="687"/>
      <c r="P8" s="13">
        <v>2010</v>
      </c>
      <c r="Q8" s="688"/>
      <c r="R8" s="230"/>
      <c r="S8" s="13">
        <v>2010</v>
      </c>
      <c r="T8" s="227"/>
      <c r="U8" s="230"/>
      <c r="V8" s="13">
        <v>2010</v>
      </c>
      <c r="W8" s="227"/>
      <c r="X8" s="230"/>
      <c r="Y8" s="13">
        <v>2010</v>
      </c>
      <c r="Z8" s="227"/>
      <c r="AA8" s="227"/>
      <c r="AC8" s="13">
        <v>2011</v>
      </c>
      <c r="AD8" s="232"/>
      <c r="AF8" s="229">
        <v>2010</v>
      </c>
      <c r="AG8" s="232"/>
      <c r="AI8" s="13">
        <v>2011</v>
      </c>
      <c r="AJ8" s="232"/>
      <c r="AL8" s="229">
        <v>2010</v>
      </c>
      <c r="AO8" s="13">
        <v>2011</v>
      </c>
      <c r="AP8" s="232"/>
      <c r="AR8" s="229">
        <v>2010</v>
      </c>
    </row>
    <row r="9" spans="1:45" s="228" customFormat="1">
      <c r="A9" s="224"/>
      <c r="B9" s="227"/>
      <c r="C9" s="689"/>
      <c r="D9" s="18"/>
      <c r="E9" s="690"/>
      <c r="F9" s="230"/>
      <c r="G9" s="18"/>
      <c r="H9" s="230"/>
      <c r="I9" s="230"/>
      <c r="J9" s="18"/>
      <c r="K9" s="230"/>
      <c r="L9" s="230"/>
      <c r="M9" s="18"/>
      <c r="N9" s="230"/>
      <c r="O9" s="689"/>
      <c r="P9" s="18"/>
      <c r="Q9" s="690"/>
      <c r="R9" s="230"/>
      <c r="S9" s="18"/>
      <c r="T9" s="230"/>
      <c r="U9" s="230"/>
      <c r="V9" s="18"/>
      <c r="W9" s="230"/>
      <c r="X9" s="230"/>
      <c r="Y9" s="18"/>
      <c r="Z9" s="230"/>
      <c r="AA9" s="230"/>
      <c r="AC9" s="427"/>
      <c r="AD9" s="427"/>
      <c r="AF9" s="427"/>
      <c r="AI9" s="427"/>
      <c r="AJ9" s="427"/>
      <c r="AL9" s="427"/>
      <c r="AM9" s="427"/>
      <c r="AO9" s="427"/>
      <c r="AP9" s="427"/>
      <c r="AR9" s="427"/>
      <c r="AS9" s="427"/>
    </row>
    <row r="10" spans="1:45" s="228" customFormat="1" ht="15.9" customHeight="1" thickBot="1">
      <c r="A10" s="241" t="s">
        <v>652</v>
      </c>
      <c r="B10" s="235"/>
      <c r="C10" s="22" t="s">
        <v>566</v>
      </c>
      <c r="D10" s="117">
        <v>57373</v>
      </c>
      <c r="E10" s="37"/>
      <c r="F10" s="23" t="s">
        <v>566</v>
      </c>
      <c r="G10" s="117">
        <v>59068</v>
      </c>
      <c r="H10" s="11"/>
      <c r="I10" s="23" t="s">
        <v>566</v>
      </c>
      <c r="J10" s="117">
        <v>59659</v>
      </c>
      <c r="K10" s="11"/>
      <c r="L10" s="23" t="s">
        <v>566</v>
      </c>
      <c r="M10" s="117">
        <v>60484</v>
      </c>
      <c r="N10" s="11"/>
      <c r="O10" s="22" t="s">
        <v>566</v>
      </c>
      <c r="P10" s="117">
        <v>61582</v>
      </c>
      <c r="Q10" s="37"/>
      <c r="R10" s="23" t="s">
        <v>566</v>
      </c>
      <c r="S10" s="117">
        <v>62915</v>
      </c>
      <c r="T10" s="11"/>
      <c r="U10" s="23" t="s">
        <v>566</v>
      </c>
      <c r="V10" s="117">
        <v>61804</v>
      </c>
      <c r="W10" s="11"/>
      <c r="X10" s="23" t="s">
        <v>566</v>
      </c>
      <c r="Y10" s="117">
        <v>62336</v>
      </c>
      <c r="Z10" s="11"/>
      <c r="AA10" s="11"/>
      <c r="AB10" s="23" t="s">
        <v>566</v>
      </c>
      <c r="AC10" s="691">
        <v>59659</v>
      </c>
      <c r="AD10" s="181"/>
      <c r="AE10" s="23" t="s">
        <v>566</v>
      </c>
      <c r="AF10" s="117">
        <v>61804</v>
      </c>
      <c r="AG10" s="5"/>
      <c r="AH10" s="23" t="s">
        <v>566</v>
      </c>
      <c r="AI10" s="117">
        <v>59068</v>
      </c>
      <c r="AJ10" s="181"/>
      <c r="AK10" s="23" t="s">
        <v>566</v>
      </c>
      <c r="AL10" s="117">
        <v>62915</v>
      </c>
      <c r="AM10" s="5"/>
      <c r="AN10" s="23" t="s">
        <v>566</v>
      </c>
      <c r="AO10" s="117">
        <v>57373</v>
      </c>
      <c r="AP10" s="181"/>
      <c r="AQ10" s="413" t="s">
        <v>566</v>
      </c>
      <c r="AR10" s="117">
        <v>61582</v>
      </c>
    </row>
    <row r="11" spans="1:45" s="228" customFormat="1" ht="12" thickTop="1">
      <c r="A11" s="206"/>
      <c r="B11" s="692"/>
      <c r="C11" s="22"/>
      <c r="D11" s="181"/>
      <c r="E11" s="37"/>
      <c r="F11" s="23"/>
      <c r="G11" s="181"/>
      <c r="H11" s="11"/>
      <c r="I11" s="23"/>
      <c r="J11" s="181"/>
      <c r="K11" s="11"/>
      <c r="L11" s="23"/>
      <c r="M11" s="181"/>
      <c r="N11" s="11"/>
      <c r="O11" s="22"/>
      <c r="P11" s="181"/>
      <c r="Q11" s="37"/>
      <c r="R11" s="23"/>
      <c r="S11" s="181"/>
      <c r="T11" s="11"/>
      <c r="U11" s="23"/>
      <c r="V11" s="181"/>
      <c r="W11" s="11"/>
      <c r="X11" s="23"/>
      <c r="Y11" s="181"/>
      <c r="Z11" s="11"/>
      <c r="AA11" s="11"/>
      <c r="AB11" s="23"/>
      <c r="AC11" s="23"/>
      <c r="AD11" s="181"/>
      <c r="AE11" s="23"/>
      <c r="AF11" s="181"/>
      <c r="AG11" s="5"/>
      <c r="AH11" s="23"/>
      <c r="AI11" s="181"/>
      <c r="AJ11" s="181"/>
      <c r="AK11" s="23"/>
      <c r="AL11" s="181"/>
      <c r="AM11" s="5"/>
      <c r="AN11" s="23"/>
      <c r="AO11" s="181"/>
      <c r="AP11" s="181"/>
      <c r="AQ11" s="413"/>
      <c r="AR11" s="181"/>
    </row>
    <row r="12" spans="1:45" s="228" customFormat="1" ht="11.4">
      <c r="A12" s="241" t="s">
        <v>1049</v>
      </c>
      <c r="B12" s="235"/>
      <c r="C12" s="22"/>
      <c r="D12" s="181">
        <v>305</v>
      </c>
      <c r="E12" s="37"/>
      <c r="F12" s="22" t="s">
        <v>566</v>
      </c>
      <c r="G12" s="181">
        <v>287</v>
      </c>
      <c r="H12" s="11"/>
      <c r="I12" s="23" t="s">
        <v>566</v>
      </c>
      <c r="J12" s="181">
        <v>286</v>
      </c>
      <c r="K12" s="11"/>
      <c r="L12" s="23" t="s">
        <v>566</v>
      </c>
      <c r="M12" s="181">
        <v>312</v>
      </c>
      <c r="N12" s="11"/>
      <c r="O12" s="22" t="s">
        <v>566</v>
      </c>
      <c r="P12" s="181">
        <v>273</v>
      </c>
      <c r="Q12" s="37"/>
      <c r="R12" s="22" t="s">
        <v>566</v>
      </c>
      <c r="S12" s="181">
        <v>290</v>
      </c>
      <c r="T12" s="11"/>
      <c r="U12" s="23" t="s">
        <v>566</v>
      </c>
      <c r="V12" s="181">
        <v>286</v>
      </c>
      <c r="W12" s="11"/>
      <c r="X12" s="23" t="s">
        <v>566</v>
      </c>
      <c r="Y12" s="181">
        <v>289</v>
      </c>
      <c r="Z12" s="11"/>
      <c r="AA12" s="11"/>
      <c r="AB12" s="23" t="s">
        <v>566</v>
      </c>
      <c r="AC12" s="181">
        <v>598</v>
      </c>
      <c r="AD12" s="181"/>
      <c r="AE12" s="23" t="s">
        <v>566</v>
      </c>
      <c r="AF12" s="181">
        <v>575</v>
      </c>
      <c r="AG12" s="5"/>
      <c r="AH12" s="23" t="s">
        <v>566</v>
      </c>
      <c r="AI12" s="181">
        <v>885</v>
      </c>
      <c r="AJ12" s="181"/>
      <c r="AK12" s="23" t="s">
        <v>566</v>
      </c>
      <c r="AL12" s="181">
        <v>865</v>
      </c>
      <c r="AM12" s="5"/>
      <c r="AN12" s="23"/>
      <c r="AO12" s="181">
        <v>1190</v>
      </c>
      <c r="AP12" s="181"/>
      <c r="AQ12" s="413"/>
      <c r="AR12" s="181">
        <v>1138</v>
      </c>
    </row>
    <row r="13" spans="1:45" s="228" customFormat="1" ht="11.4">
      <c r="A13" s="101" t="s">
        <v>147</v>
      </c>
      <c r="B13" s="15"/>
      <c r="C13" s="22"/>
      <c r="D13" s="181">
        <v>265</v>
      </c>
      <c r="E13" s="37"/>
      <c r="F13" s="23"/>
      <c r="G13" s="181">
        <v>265</v>
      </c>
      <c r="H13" s="11"/>
      <c r="I13" s="23"/>
      <c r="J13" s="181">
        <v>261</v>
      </c>
      <c r="K13" s="11"/>
      <c r="L13" s="23"/>
      <c r="M13" s="181">
        <v>257</v>
      </c>
      <c r="N13" s="11"/>
      <c r="O13" s="22"/>
      <c r="P13" s="181">
        <v>258</v>
      </c>
      <c r="Q13" s="37"/>
      <c r="R13" s="23"/>
      <c r="S13" s="181">
        <v>258</v>
      </c>
      <c r="T13" s="11"/>
      <c r="U13" s="23"/>
      <c r="V13" s="181">
        <v>259</v>
      </c>
      <c r="W13" s="11"/>
      <c r="X13" s="23"/>
      <c r="Y13" s="181">
        <v>255</v>
      </c>
      <c r="Z13" s="11"/>
      <c r="AA13" s="11"/>
      <c r="AB13" s="23"/>
      <c r="AC13" s="181">
        <v>518</v>
      </c>
      <c r="AD13" s="181"/>
      <c r="AE13" s="23"/>
      <c r="AF13" s="181">
        <v>514</v>
      </c>
      <c r="AG13" s="5"/>
      <c r="AH13" s="23"/>
      <c r="AI13" s="181">
        <v>783</v>
      </c>
      <c r="AJ13" s="181"/>
      <c r="AK13" s="23"/>
      <c r="AL13" s="181">
        <v>772</v>
      </c>
      <c r="AM13" s="5"/>
      <c r="AN13" s="23"/>
      <c r="AO13" s="181">
        <v>1048</v>
      </c>
      <c r="AP13" s="181"/>
      <c r="AQ13" s="413"/>
      <c r="AR13" s="181">
        <v>1030</v>
      </c>
    </row>
    <row r="14" spans="1:45" s="228" customFormat="1" ht="11.4">
      <c r="A14" s="235" t="s">
        <v>919</v>
      </c>
      <c r="B14" s="235"/>
      <c r="C14" s="36"/>
      <c r="D14" s="181">
        <v>656</v>
      </c>
      <c r="E14" s="37"/>
      <c r="F14" s="11"/>
      <c r="G14" s="181">
        <v>682</v>
      </c>
      <c r="H14" s="11"/>
      <c r="I14" s="11"/>
      <c r="J14" s="181">
        <v>694</v>
      </c>
      <c r="K14" s="11"/>
      <c r="L14" s="11"/>
      <c r="M14" s="181">
        <v>684</v>
      </c>
      <c r="N14" s="11"/>
      <c r="O14" s="36"/>
      <c r="P14" s="181">
        <v>692</v>
      </c>
      <c r="Q14" s="37"/>
      <c r="R14" s="11"/>
      <c r="S14" s="181">
        <v>707</v>
      </c>
      <c r="T14" s="11"/>
      <c r="U14" s="11"/>
      <c r="V14" s="181">
        <v>723</v>
      </c>
      <c r="W14" s="11"/>
      <c r="X14" s="11"/>
      <c r="Y14" s="181">
        <v>731</v>
      </c>
      <c r="Z14" s="11"/>
      <c r="AA14" s="11"/>
      <c r="AB14" s="11"/>
      <c r="AC14" s="181">
        <v>1378</v>
      </c>
      <c r="AD14" s="181"/>
      <c r="AE14" s="11"/>
      <c r="AF14" s="181">
        <v>1454</v>
      </c>
      <c r="AG14" s="5"/>
      <c r="AH14" s="11"/>
      <c r="AI14" s="181">
        <v>2060</v>
      </c>
      <c r="AJ14" s="181"/>
      <c r="AK14" s="11"/>
      <c r="AL14" s="181">
        <v>2161</v>
      </c>
      <c r="AM14" s="5"/>
      <c r="AN14" s="11"/>
      <c r="AO14" s="181">
        <v>2716</v>
      </c>
      <c r="AP14" s="181"/>
      <c r="AQ14" s="230"/>
      <c r="AR14" s="181">
        <v>2853</v>
      </c>
    </row>
    <row r="15" spans="1:45" s="228" customFormat="1" ht="11.4">
      <c r="A15" s="235" t="s">
        <v>148</v>
      </c>
      <c r="B15" s="235"/>
      <c r="C15" s="36"/>
      <c r="D15" s="181"/>
      <c r="E15" s="37"/>
      <c r="F15" s="11"/>
      <c r="G15" s="181"/>
      <c r="H15" s="11"/>
      <c r="I15" s="11"/>
      <c r="J15" s="181"/>
      <c r="K15" s="11"/>
      <c r="L15" s="11"/>
      <c r="M15" s="181"/>
      <c r="N15" s="11"/>
      <c r="O15" s="36"/>
      <c r="P15" s="181"/>
      <c r="Q15" s="37"/>
      <c r="R15" s="11"/>
      <c r="S15" s="181"/>
      <c r="T15" s="11"/>
      <c r="U15" s="11"/>
      <c r="V15" s="181"/>
      <c r="W15" s="11"/>
      <c r="X15" s="11"/>
      <c r="Y15" s="181"/>
      <c r="Z15" s="11"/>
      <c r="AA15" s="11"/>
      <c r="AB15" s="11"/>
      <c r="AC15" s="181"/>
      <c r="AD15" s="181"/>
      <c r="AE15" s="11"/>
      <c r="AF15" s="181"/>
      <c r="AG15" s="5"/>
      <c r="AH15" s="11"/>
      <c r="AI15" s="181"/>
      <c r="AJ15" s="181"/>
      <c r="AK15" s="11"/>
      <c r="AL15" s="181"/>
      <c r="AM15" s="5"/>
      <c r="AN15" s="11"/>
      <c r="AO15" s="181"/>
      <c r="AP15" s="181"/>
      <c r="AQ15" s="230"/>
      <c r="AR15" s="181"/>
    </row>
    <row r="16" spans="1:45" s="228" customFormat="1" ht="11.4">
      <c r="A16" s="235" t="s">
        <v>149</v>
      </c>
      <c r="B16" s="235"/>
      <c r="C16" s="36"/>
      <c r="D16" s="181">
        <v>16</v>
      </c>
      <c r="E16" s="37"/>
      <c r="F16" s="11"/>
      <c r="G16" s="181">
        <v>18</v>
      </c>
      <c r="H16" s="11"/>
      <c r="I16" s="11"/>
      <c r="J16" s="181">
        <v>19</v>
      </c>
      <c r="K16" s="11"/>
      <c r="L16" s="11"/>
      <c r="M16" s="181">
        <v>17</v>
      </c>
      <c r="N16" s="11"/>
      <c r="O16" s="36"/>
      <c r="P16" s="181">
        <v>13</v>
      </c>
      <c r="Q16" s="37"/>
      <c r="R16" s="11"/>
      <c r="S16" s="181">
        <v>10</v>
      </c>
      <c r="T16" s="11"/>
      <c r="U16" s="11"/>
      <c r="V16" s="181">
        <v>11</v>
      </c>
      <c r="W16" s="11"/>
      <c r="X16" s="11"/>
      <c r="Y16" s="181">
        <v>17</v>
      </c>
      <c r="Z16" s="11"/>
      <c r="AA16" s="11"/>
      <c r="AB16" s="11"/>
      <c r="AC16" s="181">
        <v>36</v>
      </c>
      <c r="AD16" s="181"/>
      <c r="AE16" s="11"/>
      <c r="AF16" s="181">
        <v>28</v>
      </c>
      <c r="AG16" s="5"/>
      <c r="AH16" s="11"/>
      <c r="AI16" s="181">
        <v>54</v>
      </c>
      <c r="AJ16" s="181"/>
      <c r="AK16" s="11"/>
      <c r="AL16" s="181">
        <v>38</v>
      </c>
      <c r="AM16" s="5"/>
      <c r="AN16" s="11"/>
      <c r="AO16" s="181">
        <v>70</v>
      </c>
      <c r="AP16" s="181"/>
      <c r="AQ16" s="230"/>
      <c r="AR16" s="181">
        <v>51</v>
      </c>
    </row>
    <row r="17" spans="1:44" s="228" customFormat="1" ht="11.4">
      <c r="A17" s="241" t="s">
        <v>150</v>
      </c>
      <c r="B17" s="235"/>
      <c r="C17" s="237"/>
      <c r="D17" s="181">
        <v>-430</v>
      </c>
      <c r="E17" s="37"/>
      <c r="F17" s="238"/>
      <c r="G17" s="181">
        <v>-455</v>
      </c>
      <c r="H17" s="11"/>
      <c r="I17" s="238"/>
      <c r="J17" s="181">
        <v>-422</v>
      </c>
      <c r="K17" s="11"/>
      <c r="L17" s="238"/>
      <c r="M17" s="181">
        <v>-454</v>
      </c>
      <c r="N17" s="11"/>
      <c r="O17" s="237"/>
      <c r="P17" s="181">
        <v>-443</v>
      </c>
      <c r="Q17" s="37"/>
      <c r="R17" s="238"/>
      <c r="S17" s="181">
        <v>-445</v>
      </c>
      <c r="T17" s="11"/>
      <c r="U17" s="238"/>
      <c r="V17" s="181">
        <v>-485</v>
      </c>
      <c r="W17" s="11"/>
      <c r="X17" s="238"/>
      <c r="Y17" s="181">
        <v>-442</v>
      </c>
      <c r="Z17" s="11"/>
      <c r="AA17" s="11"/>
      <c r="AB17" s="238"/>
      <c r="AC17" s="181">
        <v>-876</v>
      </c>
      <c r="AD17" s="181"/>
      <c r="AE17" s="238"/>
      <c r="AF17" s="181">
        <v>-927</v>
      </c>
      <c r="AG17" s="5"/>
      <c r="AH17" s="238"/>
      <c r="AI17" s="181">
        <v>-1331</v>
      </c>
      <c r="AJ17" s="181"/>
      <c r="AK17" s="238"/>
      <c r="AL17" s="181">
        <v>-1372</v>
      </c>
      <c r="AM17" s="5"/>
      <c r="AN17" s="238"/>
      <c r="AO17" s="181">
        <v>-1761</v>
      </c>
      <c r="AP17" s="181"/>
      <c r="AQ17" s="240"/>
      <c r="AR17" s="181">
        <v>-1815</v>
      </c>
    </row>
    <row r="18" spans="1:44" s="228" customFormat="1" ht="11.4">
      <c r="A18" s="228" t="s">
        <v>582</v>
      </c>
      <c r="B18" s="230"/>
      <c r="C18" s="36"/>
      <c r="D18" s="181">
        <v>-385</v>
      </c>
      <c r="E18" s="37"/>
      <c r="F18" s="11"/>
      <c r="G18" s="181">
        <v>-395</v>
      </c>
      <c r="H18" s="11"/>
      <c r="I18" s="11"/>
      <c r="J18" s="181">
        <v>-412</v>
      </c>
      <c r="K18" s="11"/>
      <c r="L18" s="11"/>
      <c r="M18" s="181">
        <v>-425</v>
      </c>
      <c r="N18" s="11"/>
      <c r="O18" s="36"/>
      <c r="P18" s="181">
        <v>-439</v>
      </c>
      <c r="Q18" s="37"/>
      <c r="R18" s="11"/>
      <c r="S18" s="181">
        <v>-446</v>
      </c>
      <c r="T18" s="11"/>
      <c r="U18" s="11"/>
      <c r="V18" s="181">
        <v>-450</v>
      </c>
      <c r="W18" s="11"/>
      <c r="X18" s="11"/>
      <c r="Y18" s="181">
        <v>-463</v>
      </c>
      <c r="Z18" s="11"/>
      <c r="AA18" s="11"/>
      <c r="AB18" s="11"/>
      <c r="AC18" s="181">
        <v>-837</v>
      </c>
      <c r="AD18" s="181"/>
      <c r="AE18" s="11"/>
      <c r="AF18" s="181">
        <v>-913</v>
      </c>
      <c r="AG18" s="5"/>
      <c r="AH18" s="238"/>
      <c r="AI18" s="181">
        <v>-1232</v>
      </c>
      <c r="AJ18" s="181"/>
      <c r="AK18" s="238"/>
      <c r="AL18" s="181">
        <v>-1359</v>
      </c>
      <c r="AM18" s="5"/>
      <c r="AN18" s="238"/>
      <c r="AO18" s="181">
        <v>-1617</v>
      </c>
      <c r="AP18" s="181"/>
      <c r="AQ18" s="240"/>
      <c r="AR18" s="181">
        <v>-1798</v>
      </c>
    </row>
    <row r="19" spans="1:44" s="228" customFormat="1" ht="11.4">
      <c r="A19" s="228" t="s">
        <v>151</v>
      </c>
      <c r="B19" s="230"/>
      <c r="C19" s="237"/>
      <c r="D19" s="181"/>
      <c r="E19" s="37"/>
      <c r="F19" s="238"/>
      <c r="G19" s="181"/>
      <c r="H19" s="11"/>
      <c r="I19" s="238"/>
      <c r="J19" s="181"/>
      <c r="K19" s="11"/>
      <c r="L19" s="238"/>
      <c r="M19" s="181"/>
      <c r="N19" s="11"/>
      <c r="O19" s="237"/>
      <c r="P19" s="181"/>
      <c r="Q19" s="37"/>
      <c r="R19" s="238"/>
      <c r="S19" s="181"/>
      <c r="T19" s="11"/>
      <c r="U19" s="238"/>
      <c r="V19" s="181"/>
      <c r="W19" s="11"/>
      <c r="X19" s="238"/>
      <c r="Y19" s="181"/>
      <c r="Z19" s="11"/>
      <c r="AA19" s="11"/>
      <c r="AB19" s="238"/>
      <c r="AC19" s="181"/>
      <c r="AD19" s="181"/>
      <c r="AE19" s="238"/>
      <c r="AF19" s="181"/>
      <c r="AG19" s="5"/>
      <c r="AH19" s="238"/>
      <c r="AI19" s="181"/>
      <c r="AJ19" s="181"/>
      <c r="AK19" s="238"/>
      <c r="AL19" s="181"/>
      <c r="AM19" s="5"/>
      <c r="AN19" s="238"/>
      <c r="AO19" s="181"/>
      <c r="AP19" s="181"/>
      <c r="AQ19" s="240"/>
      <c r="AR19" s="181"/>
    </row>
    <row r="20" spans="1:44" s="228" customFormat="1" ht="11.4">
      <c r="A20" s="228" t="s">
        <v>152</v>
      </c>
      <c r="B20" s="230"/>
      <c r="C20" s="237"/>
      <c r="D20" s="181">
        <v>-93</v>
      </c>
      <c r="E20" s="37"/>
      <c r="F20" s="238"/>
      <c r="G20" s="181">
        <v>-101</v>
      </c>
      <c r="H20" s="11"/>
      <c r="I20" s="238"/>
      <c r="J20" s="181">
        <v>-103</v>
      </c>
      <c r="K20" s="11"/>
      <c r="L20" s="238"/>
      <c r="M20" s="181">
        <v>-113</v>
      </c>
      <c r="N20" s="11"/>
      <c r="O20" s="237"/>
      <c r="P20" s="181">
        <v>-86</v>
      </c>
      <c r="Q20" s="37"/>
      <c r="R20" s="238"/>
      <c r="S20" s="181">
        <v>-101</v>
      </c>
      <c r="T20" s="11"/>
      <c r="U20" s="238"/>
      <c r="V20" s="181">
        <v>-41</v>
      </c>
      <c r="W20" s="11"/>
      <c r="X20" s="238"/>
      <c r="Y20" s="181">
        <v>-58</v>
      </c>
      <c r="Z20" s="11"/>
      <c r="AA20" s="11"/>
      <c r="AB20" s="238"/>
      <c r="AC20" s="181">
        <v>-216</v>
      </c>
      <c r="AD20" s="181"/>
      <c r="AE20" s="238"/>
      <c r="AF20" s="181">
        <v>-99</v>
      </c>
      <c r="AG20" s="5"/>
      <c r="AH20" s="238"/>
      <c r="AI20" s="181">
        <v>-317</v>
      </c>
      <c r="AJ20" s="181"/>
      <c r="AK20" s="238"/>
      <c r="AL20" s="181">
        <v>-200</v>
      </c>
      <c r="AM20" s="5"/>
      <c r="AN20" s="238"/>
      <c r="AO20" s="181">
        <v>-410</v>
      </c>
      <c r="AP20" s="181"/>
      <c r="AQ20" s="240"/>
      <c r="AR20" s="181">
        <v>-286</v>
      </c>
    </row>
    <row r="21" spans="1:44" s="228" customFormat="1" ht="11.4">
      <c r="A21" s="241" t="s">
        <v>153</v>
      </c>
      <c r="B21" s="235"/>
      <c r="C21" s="237"/>
      <c r="D21" s="181">
        <v>-131</v>
      </c>
      <c r="E21" s="37"/>
      <c r="F21" s="238"/>
      <c r="G21" s="181">
        <v>-105</v>
      </c>
      <c r="H21" s="11"/>
      <c r="I21" s="238"/>
      <c r="J21" s="181">
        <v>-110</v>
      </c>
      <c r="K21" s="11"/>
      <c r="L21" s="238"/>
      <c r="M21" s="181">
        <v>-109</v>
      </c>
      <c r="N21" s="11"/>
      <c r="O21" s="237"/>
      <c r="P21" s="181">
        <v>-115</v>
      </c>
      <c r="Q21" s="37"/>
      <c r="R21" s="238"/>
      <c r="S21" s="181">
        <v>-118</v>
      </c>
      <c r="T21" s="11"/>
      <c r="U21" s="238"/>
      <c r="V21" s="181">
        <v>-116</v>
      </c>
      <c r="W21" s="11"/>
      <c r="X21" s="238"/>
      <c r="Y21" s="181">
        <v>-120</v>
      </c>
      <c r="Z21" s="11"/>
      <c r="AA21" s="11"/>
      <c r="AB21" s="238"/>
      <c r="AC21" s="181">
        <v>-219</v>
      </c>
      <c r="AD21" s="181"/>
      <c r="AE21" s="238"/>
      <c r="AF21" s="181">
        <v>-236</v>
      </c>
      <c r="AG21" s="5"/>
      <c r="AH21" s="238"/>
      <c r="AI21" s="181">
        <v>-324</v>
      </c>
      <c r="AJ21" s="181"/>
      <c r="AK21" s="238"/>
      <c r="AL21" s="181">
        <v>-354</v>
      </c>
      <c r="AM21" s="5"/>
      <c r="AN21" s="238"/>
      <c r="AO21" s="181">
        <v>-455</v>
      </c>
      <c r="AP21" s="181"/>
      <c r="AQ21" s="240"/>
      <c r="AR21" s="181">
        <v>-469</v>
      </c>
    </row>
    <row r="22" spans="1:44" s="228" customFormat="1" ht="11.4">
      <c r="A22" s="228" t="s">
        <v>947</v>
      </c>
      <c r="B22" s="230"/>
      <c r="C22" s="237"/>
      <c r="D22" s="181">
        <v>-3</v>
      </c>
      <c r="E22" s="37"/>
      <c r="F22" s="238"/>
      <c r="G22" s="181">
        <v>0</v>
      </c>
      <c r="H22" s="11"/>
      <c r="I22" s="238"/>
      <c r="J22" s="181">
        <v>0</v>
      </c>
      <c r="K22" s="11"/>
      <c r="L22" s="238"/>
      <c r="M22" s="181">
        <v>2</v>
      </c>
      <c r="N22" s="11"/>
      <c r="O22" s="237"/>
      <c r="P22" s="181">
        <v>2</v>
      </c>
      <c r="Q22" s="37"/>
      <c r="R22" s="238"/>
      <c r="S22" s="181">
        <v>0</v>
      </c>
      <c r="T22" s="11"/>
      <c r="U22" s="238"/>
      <c r="V22" s="181">
        <v>1</v>
      </c>
      <c r="W22" s="11"/>
      <c r="X22" s="238"/>
      <c r="Y22" s="181">
        <v>0</v>
      </c>
      <c r="Z22" s="11"/>
      <c r="AA22" s="11"/>
      <c r="AB22" s="238"/>
      <c r="AC22" s="181">
        <v>2</v>
      </c>
      <c r="AD22" s="181"/>
      <c r="AE22" s="238"/>
      <c r="AF22" s="181">
        <v>1</v>
      </c>
      <c r="AG22" s="5"/>
      <c r="AH22" s="238"/>
      <c r="AI22" s="181">
        <v>2</v>
      </c>
      <c r="AJ22" s="181"/>
      <c r="AK22" s="238"/>
      <c r="AL22" s="181">
        <v>1</v>
      </c>
      <c r="AM22" s="5"/>
      <c r="AN22" s="238"/>
      <c r="AO22" s="181">
        <v>-1</v>
      </c>
      <c r="AP22" s="181"/>
      <c r="AQ22" s="240"/>
      <c r="AR22" s="181">
        <v>3</v>
      </c>
    </row>
    <row r="23" spans="1:44" s="228" customFormat="1" ht="11.4">
      <c r="A23" s="241" t="s">
        <v>154</v>
      </c>
      <c r="B23" s="235"/>
      <c r="C23" s="237"/>
      <c r="D23" s="116">
        <v>-62</v>
      </c>
      <c r="E23" s="37"/>
      <c r="F23" s="238"/>
      <c r="G23" s="116">
        <v>-62</v>
      </c>
      <c r="H23" s="11"/>
      <c r="I23" s="238"/>
      <c r="J23" s="116">
        <v>-72</v>
      </c>
      <c r="K23" s="11"/>
      <c r="L23" s="238"/>
      <c r="M23" s="116">
        <v>-55</v>
      </c>
      <c r="N23" s="11"/>
      <c r="O23" s="237"/>
      <c r="P23" s="116">
        <v>-51</v>
      </c>
      <c r="Q23" s="37"/>
      <c r="R23" s="238"/>
      <c r="S23" s="116">
        <v>-47</v>
      </c>
      <c r="T23" s="11"/>
      <c r="U23" s="238"/>
      <c r="V23" s="116">
        <v>-63</v>
      </c>
      <c r="W23" s="11"/>
      <c r="X23" s="238"/>
      <c r="Y23" s="116">
        <v>-70</v>
      </c>
      <c r="Z23" s="11"/>
      <c r="AA23" s="11"/>
      <c r="AB23" s="238"/>
      <c r="AC23" s="116">
        <v>-127</v>
      </c>
      <c r="AD23" s="181"/>
      <c r="AE23" s="238"/>
      <c r="AF23" s="116">
        <v>-133</v>
      </c>
      <c r="AG23" s="5"/>
      <c r="AH23" s="238"/>
      <c r="AI23" s="116">
        <v>-189</v>
      </c>
      <c r="AJ23" s="181"/>
      <c r="AK23" s="238"/>
      <c r="AL23" s="116">
        <v>-180</v>
      </c>
      <c r="AM23" s="5"/>
      <c r="AN23" s="238"/>
      <c r="AO23" s="116">
        <v>-251</v>
      </c>
      <c r="AP23" s="181"/>
      <c r="AQ23" s="240"/>
      <c r="AR23" s="116">
        <v>-231</v>
      </c>
    </row>
    <row r="24" spans="1:44" s="228" customFormat="1" ht="11.4">
      <c r="A24" s="241"/>
      <c r="B24" s="235"/>
      <c r="C24" s="237"/>
      <c r="D24" s="181"/>
      <c r="E24" s="37"/>
      <c r="F24" s="238"/>
      <c r="G24" s="181"/>
      <c r="H24" s="11"/>
      <c r="I24" s="238"/>
      <c r="J24" s="181"/>
      <c r="K24" s="11"/>
      <c r="L24" s="238"/>
      <c r="M24" s="181"/>
      <c r="N24" s="11"/>
      <c r="O24" s="237"/>
      <c r="P24" s="181"/>
      <c r="Q24" s="37"/>
      <c r="R24" s="238"/>
      <c r="S24" s="181"/>
      <c r="T24" s="11"/>
      <c r="U24" s="238"/>
      <c r="V24" s="181"/>
      <c r="W24" s="11"/>
      <c r="X24" s="238"/>
      <c r="Y24" s="181"/>
      <c r="Z24" s="11"/>
      <c r="AA24" s="11"/>
      <c r="AB24" s="238"/>
      <c r="AC24" s="181"/>
      <c r="AD24" s="181"/>
      <c r="AE24" s="238"/>
      <c r="AF24" s="181"/>
      <c r="AG24" s="5"/>
      <c r="AH24" s="238"/>
      <c r="AI24" s="181"/>
      <c r="AJ24" s="181"/>
      <c r="AK24" s="238"/>
      <c r="AL24" s="181"/>
      <c r="AM24" s="5"/>
      <c r="AN24" s="238"/>
      <c r="AO24" s="181"/>
      <c r="AP24" s="181"/>
      <c r="AQ24" s="240"/>
      <c r="AR24" s="181"/>
    </row>
    <row r="25" spans="1:44" s="228" customFormat="1">
      <c r="A25" s="241" t="s">
        <v>550</v>
      </c>
      <c r="B25" s="235"/>
      <c r="C25" s="36"/>
      <c r="D25" s="23">
        <v>138</v>
      </c>
      <c r="E25" s="37"/>
      <c r="F25" s="11"/>
      <c r="G25" s="23">
        <v>134</v>
      </c>
      <c r="H25" s="11"/>
      <c r="I25" s="11"/>
      <c r="J25" s="23">
        <v>141</v>
      </c>
      <c r="K25" s="11"/>
      <c r="L25" s="11"/>
      <c r="M25" s="23">
        <v>116</v>
      </c>
      <c r="N25" s="11"/>
      <c r="O25" s="36"/>
      <c r="P25" s="23">
        <v>104</v>
      </c>
      <c r="Q25" s="37"/>
      <c r="R25" s="11"/>
      <c r="S25" s="23">
        <v>108</v>
      </c>
      <c r="T25" s="11"/>
      <c r="U25" s="11"/>
      <c r="V25" s="23">
        <v>125</v>
      </c>
      <c r="W25" s="11"/>
      <c r="X25" s="11"/>
      <c r="Y25" s="23">
        <v>139</v>
      </c>
      <c r="Z25" s="11"/>
      <c r="AA25" s="11"/>
      <c r="AB25" s="11"/>
      <c r="AC25" s="23">
        <v>257</v>
      </c>
      <c r="AD25" s="23"/>
      <c r="AE25" s="11"/>
      <c r="AF25" s="23">
        <v>264</v>
      </c>
      <c r="AG25" s="5"/>
      <c r="AH25" s="11"/>
      <c r="AI25" s="23">
        <v>391</v>
      </c>
      <c r="AJ25" s="23"/>
      <c r="AK25" s="11"/>
      <c r="AL25" s="23">
        <v>372</v>
      </c>
      <c r="AM25" s="5"/>
      <c r="AN25" s="11"/>
      <c r="AO25" s="23">
        <v>529</v>
      </c>
      <c r="AP25" s="23"/>
      <c r="AQ25" s="230"/>
      <c r="AR25" s="23">
        <v>476</v>
      </c>
    </row>
    <row r="26" spans="1:44" s="228" customFormat="1" ht="11.4">
      <c r="B26" s="230"/>
      <c r="C26" s="237"/>
      <c r="D26" s="181"/>
      <c r="E26" s="37"/>
      <c r="F26" s="238"/>
      <c r="G26" s="181"/>
      <c r="H26" s="11"/>
      <c r="I26" s="238"/>
      <c r="J26" s="181"/>
      <c r="K26" s="11"/>
      <c r="L26" s="238"/>
      <c r="M26" s="181"/>
      <c r="N26" s="11"/>
      <c r="O26" s="237"/>
      <c r="P26" s="181"/>
      <c r="Q26" s="37"/>
      <c r="R26" s="238"/>
      <c r="S26" s="181"/>
      <c r="T26" s="11"/>
      <c r="U26" s="238"/>
      <c r="V26" s="181"/>
      <c r="W26" s="11"/>
      <c r="X26" s="238"/>
      <c r="Y26" s="181"/>
      <c r="Z26" s="11"/>
      <c r="AA26" s="11"/>
      <c r="AB26" s="238"/>
      <c r="AC26" s="181"/>
      <c r="AD26" s="181"/>
      <c r="AE26" s="238"/>
      <c r="AF26" s="181"/>
      <c r="AG26" s="5"/>
      <c r="AH26" s="238"/>
      <c r="AI26" s="181"/>
      <c r="AJ26" s="181"/>
      <c r="AK26" s="238"/>
      <c r="AL26" s="181"/>
      <c r="AM26" s="5"/>
      <c r="AN26" s="238"/>
      <c r="AO26" s="181"/>
      <c r="AP26" s="181"/>
      <c r="AQ26" s="240"/>
      <c r="AR26" s="181"/>
    </row>
    <row r="27" spans="1:44" s="228" customFormat="1" ht="11.4">
      <c r="A27" s="242" t="s">
        <v>885</v>
      </c>
      <c r="B27" s="235"/>
      <c r="C27" s="36"/>
      <c r="D27" s="181">
        <v>43</v>
      </c>
      <c r="E27" s="37"/>
      <c r="F27" s="238"/>
      <c r="G27" s="181">
        <v>142</v>
      </c>
      <c r="H27" s="11"/>
      <c r="I27" s="238"/>
      <c r="J27" s="181">
        <v>40</v>
      </c>
      <c r="K27" s="11"/>
      <c r="L27" s="238"/>
      <c r="M27" s="181">
        <v>25</v>
      </c>
      <c r="N27" s="11"/>
      <c r="O27" s="36"/>
      <c r="P27" s="181">
        <v>23</v>
      </c>
      <c r="Q27" s="37"/>
      <c r="R27" s="238"/>
      <c r="S27" s="181">
        <v>-25</v>
      </c>
      <c r="T27" s="11"/>
      <c r="U27" s="238"/>
      <c r="V27" s="181">
        <v>-230</v>
      </c>
      <c r="W27" s="11"/>
      <c r="X27" s="238"/>
      <c r="Y27" s="181">
        <v>-105</v>
      </c>
      <c r="Z27" s="11"/>
      <c r="AA27" s="11"/>
      <c r="AB27" s="238"/>
      <c r="AC27" s="181">
        <v>65</v>
      </c>
      <c r="AD27" s="181"/>
      <c r="AE27" s="238"/>
      <c r="AF27" s="181">
        <v>-335</v>
      </c>
      <c r="AG27" s="5"/>
      <c r="AH27" s="238"/>
      <c r="AI27" s="181">
        <v>207</v>
      </c>
      <c r="AJ27" s="181"/>
      <c r="AK27" s="238"/>
      <c r="AL27" s="181">
        <v>-360</v>
      </c>
      <c r="AM27" s="5"/>
      <c r="AN27" s="238"/>
      <c r="AO27" s="181">
        <v>250</v>
      </c>
      <c r="AP27" s="181"/>
      <c r="AQ27" s="240"/>
      <c r="AR27" s="181">
        <v>-337</v>
      </c>
    </row>
    <row r="28" spans="1:44" s="228" customFormat="1" ht="11.4">
      <c r="A28" s="241" t="s">
        <v>155</v>
      </c>
      <c r="B28" s="235"/>
      <c r="C28" s="36"/>
      <c r="D28" s="181"/>
      <c r="E28" s="37"/>
      <c r="F28" s="238"/>
      <c r="G28" s="181"/>
      <c r="H28" s="11"/>
      <c r="I28" s="238"/>
      <c r="J28" s="181"/>
      <c r="K28" s="11"/>
      <c r="L28" s="238"/>
      <c r="M28" s="181"/>
      <c r="N28" s="11"/>
      <c r="O28" s="36"/>
      <c r="P28" s="181"/>
      <c r="Q28" s="37"/>
      <c r="R28" s="238"/>
      <c r="S28" s="181"/>
      <c r="T28" s="11"/>
      <c r="U28" s="238"/>
      <c r="V28" s="181"/>
      <c r="W28" s="11"/>
      <c r="X28" s="238"/>
      <c r="Y28" s="181"/>
      <c r="Z28" s="11"/>
      <c r="AA28" s="11"/>
      <c r="AB28" s="238"/>
      <c r="AC28" s="181"/>
      <c r="AD28" s="181"/>
      <c r="AE28" s="238"/>
      <c r="AF28" s="181"/>
      <c r="AG28" s="5"/>
      <c r="AH28" s="238"/>
      <c r="AI28" s="181"/>
      <c r="AJ28" s="181"/>
      <c r="AK28" s="238"/>
      <c r="AL28" s="181"/>
      <c r="AM28" s="5"/>
      <c r="AN28" s="238"/>
      <c r="AO28" s="181"/>
      <c r="AP28" s="181"/>
      <c r="AQ28" s="240"/>
      <c r="AR28" s="181"/>
    </row>
    <row r="29" spans="1:44" s="228" customFormat="1" ht="11.4">
      <c r="A29" s="241" t="s">
        <v>156</v>
      </c>
      <c r="B29" s="235"/>
      <c r="C29" s="36"/>
      <c r="D29" s="181">
        <v>-13</v>
      </c>
      <c r="E29" s="37"/>
      <c r="F29" s="238"/>
      <c r="G29" s="181">
        <v>-4</v>
      </c>
      <c r="H29" s="11"/>
      <c r="I29" s="238"/>
      <c r="J29" s="181">
        <v>-3</v>
      </c>
      <c r="K29" s="11"/>
      <c r="L29" s="238"/>
      <c r="M29" s="181">
        <v>8</v>
      </c>
      <c r="N29" s="11"/>
      <c r="O29" s="36"/>
      <c r="P29" s="181">
        <v>0</v>
      </c>
      <c r="Q29" s="37"/>
      <c r="R29" s="238"/>
      <c r="S29" s="181">
        <v>0</v>
      </c>
      <c r="T29" s="11"/>
      <c r="U29" s="238"/>
      <c r="V29" s="181">
        <v>0</v>
      </c>
      <c r="W29" s="11"/>
      <c r="X29" s="238"/>
      <c r="Y29" s="181">
        <v>0</v>
      </c>
      <c r="Z29" s="11"/>
      <c r="AA29" s="11"/>
      <c r="AB29" s="238"/>
      <c r="AC29" s="181">
        <v>5</v>
      </c>
      <c r="AD29" s="181"/>
      <c r="AE29" s="238"/>
      <c r="AF29" s="181">
        <v>0</v>
      </c>
      <c r="AG29" s="5"/>
      <c r="AH29" s="238"/>
      <c r="AI29" s="181">
        <v>1</v>
      </c>
      <c r="AJ29" s="181"/>
      <c r="AK29" s="238"/>
      <c r="AL29" s="181">
        <v>0</v>
      </c>
      <c r="AM29" s="5"/>
      <c r="AN29" s="238"/>
      <c r="AO29" s="181">
        <v>-12</v>
      </c>
      <c r="AP29" s="181"/>
      <c r="AQ29" s="240"/>
      <c r="AR29" s="181">
        <v>0</v>
      </c>
    </row>
    <row r="30" spans="1:44" s="228" customFormat="1" ht="11.4">
      <c r="A30" s="693" t="s">
        <v>613</v>
      </c>
      <c r="B30" s="694"/>
      <c r="C30" s="36"/>
      <c r="D30" s="181"/>
      <c r="E30" s="37"/>
      <c r="F30" s="238"/>
      <c r="G30" s="181"/>
      <c r="H30" s="11"/>
      <c r="I30" s="238"/>
      <c r="J30" s="181"/>
      <c r="K30" s="11"/>
      <c r="L30" s="238"/>
      <c r="M30" s="181"/>
      <c r="N30" s="11"/>
      <c r="O30" s="36"/>
      <c r="P30" s="181"/>
      <c r="Q30" s="37"/>
      <c r="R30" s="238"/>
      <c r="S30" s="181"/>
      <c r="T30" s="11"/>
      <c r="U30" s="238"/>
      <c r="V30" s="181"/>
      <c r="W30" s="11"/>
      <c r="X30" s="238"/>
      <c r="Y30" s="181"/>
      <c r="Z30" s="11"/>
      <c r="AA30" s="11"/>
      <c r="AB30" s="238"/>
      <c r="AC30" s="181"/>
      <c r="AD30" s="181"/>
      <c r="AE30" s="238"/>
      <c r="AF30" s="181"/>
      <c r="AG30" s="5"/>
      <c r="AH30" s="238"/>
      <c r="AI30" s="181"/>
      <c r="AJ30" s="181"/>
      <c r="AK30" s="238"/>
      <c r="AL30" s="181"/>
      <c r="AM30" s="5"/>
      <c r="AN30" s="238"/>
      <c r="AO30" s="181"/>
      <c r="AP30" s="181"/>
      <c r="AQ30" s="240"/>
      <c r="AR30" s="181"/>
    </row>
    <row r="31" spans="1:44" s="228" customFormat="1" ht="11.4">
      <c r="A31" s="693" t="s">
        <v>157</v>
      </c>
      <c r="B31" s="694"/>
      <c r="C31" s="36"/>
      <c r="D31" s="181"/>
      <c r="E31" s="37"/>
      <c r="F31" s="238"/>
      <c r="G31" s="181"/>
      <c r="H31" s="11"/>
      <c r="I31" s="238"/>
      <c r="J31" s="181"/>
      <c r="K31" s="11"/>
      <c r="L31" s="238"/>
      <c r="M31" s="181"/>
      <c r="N31" s="11"/>
      <c r="O31" s="36"/>
      <c r="P31" s="181"/>
      <c r="Q31" s="37"/>
      <c r="R31" s="238"/>
      <c r="S31" s="181"/>
      <c r="T31" s="11"/>
      <c r="U31" s="238"/>
      <c r="V31" s="181"/>
      <c r="W31" s="11"/>
      <c r="X31" s="238"/>
      <c r="Y31" s="181"/>
      <c r="Z31" s="11"/>
      <c r="AA31" s="11"/>
      <c r="AB31" s="238"/>
      <c r="AC31" s="181"/>
      <c r="AD31" s="181"/>
      <c r="AE31" s="238"/>
      <c r="AF31" s="181"/>
      <c r="AG31" s="5"/>
      <c r="AH31" s="238"/>
      <c r="AI31" s="181"/>
      <c r="AJ31" s="181"/>
      <c r="AK31" s="238"/>
      <c r="AL31" s="181"/>
      <c r="AM31" s="5"/>
      <c r="AN31" s="238"/>
      <c r="AO31" s="181"/>
      <c r="AP31" s="181"/>
      <c r="AQ31" s="240"/>
      <c r="AR31" s="181"/>
    </row>
    <row r="32" spans="1:44" s="228" customFormat="1" ht="11.4">
      <c r="A32" s="693" t="s">
        <v>158</v>
      </c>
      <c r="B32" s="694"/>
      <c r="C32" s="36"/>
      <c r="D32" s="181">
        <v>-18</v>
      </c>
      <c r="E32" s="37"/>
      <c r="F32" s="238"/>
      <c r="G32" s="181">
        <v>-78</v>
      </c>
      <c r="H32" s="11"/>
      <c r="I32" s="238"/>
      <c r="J32" s="181">
        <v>-5</v>
      </c>
      <c r="K32" s="11"/>
      <c r="L32" s="238"/>
      <c r="M32" s="181">
        <v>-26</v>
      </c>
      <c r="N32" s="11"/>
      <c r="O32" s="36"/>
      <c r="P32" s="181">
        <v>-43</v>
      </c>
      <c r="Q32" s="37"/>
      <c r="R32" s="238"/>
      <c r="S32" s="181">
        <v>7</v>
      </c>
      <c r="T32" s="11"/>
      <c r="U32" s="238"/>
      <c r="V32" s="181">
        <v>4</v>
      </c>
      <c r="W32" s="11"/>
      <c r="X32" s="238"/>
      <c r="Y32" s="181">
        <v>-2</v>
      </c>
      <c r="Z32" s="11"/>
      <c r="AA32" s="11"/>
      <c r="AB32" s="238"/>
      <c r="AC32" s="181">
        <v>-31</v>
      </c>
      <c r="AD32" s="181"/>
      <c r="AE32" s="238"/>
      <c r="AF32" s="181">
        <v>2</v>
      </c>
      <c r="AG32" s="5"/>
      <c r="AH32" s="238"/>
      <c r="AI32" s="181">
        <v>-109</v>
      </c>
      <c r="AJ32" s="181"/>
      <c r="AK32" s="238"/>
      <c r="AL32" s="181">
        <v>9</v>
      </c>
      <c r="AM32" s="5"/>
      <c r="AN32" s="238"/>
      <c r="AO32" s="181">
        <v>-127</v>
      </c>
      <c r="AP32" s="181"/>
      <c r="AQ32" s="240"/>
      <c r="AR32" s="181">
        <v>-34</v>
      </c>
    </row>
    <row r="33" spans="1:44" s="228" customFormat="1" ht="11.4">
      <c r="A33" s="693" t="s">
        <v>159</v>
      </c>
      <c r="B33" s="694"/>
      <c r="C33" s="36"/>
      <c r="D33" s="181"/>
      <c r="E33" s="37"/>
      <c r="F33" s="238"/>
      <c r="G33" s="181"/>
      <c r="H33" s="11"/>
      <c r="I33" s="238"/>
      <c r="J33" s="181"/>
      <c r="K33" s="11"/>
      <c r="L33" s="238"/>
      <c r="M33" s="181"/>
      <c r="N33" s="11"/>
      <c r="O33" s="36"/>
      <c r="P33" s="181"/>
      <c r="Q33" s="37"/>
      <c r="R33" s="238"/>
      <c r="S33" s="181"/>
      <c r="T33" s="11"/>
      <c r="U33" s="238"/>
      <c r="V33" s="181"/>
      <c r="W33" s="11"/>
      <c r="X33" s="238"/>
      <c r="Y33" s="181"/>
      <c r="Z33" s="11"/>
      <c r="AA33" s="11"/>
      <c r="AB33" s="238"/>
      <c r="AC33" s="181"/>
      <c r="AD33" s="181"/>
      <c r="AE33" s="238"/>
      <c r="AF33" s="181"/>
      <c r="AG33" s="5"/>
      <c r="AH33" s="238"/>
      <c r="AI33" s="181"/>
      <c r="AJ33" s="181"/>
      <c r="AK33" s="238"/>
      <c r="AL33" s="181"/>
      <c r="AM33" s="5"/>
      <c r="AN33" s="238"/>
      <c r="AO33" s="181"/>
      <c r="AP33" s="181"/>
      <c r="AQ33" s="240"/>
      <c r="AR33" s="181"/>
    </row>
    <row r="34" spans="1:44" s="228" customFormat="1" ht="11.4">
      <c r="A34" s="693" t="s">
        <v>160</v>
      </c>
      <c r="B34" s="694"/>
      <c r="C34" s="36"/>
      <c r="D34" s="181">
        <v>0</v>
      </c>
      <c r="E34" s="37"/>
      <c r="F34" s="238"/>
      <c r="G34" s="181">
        <v>0</v>
      </c>
      <c r="H34" s="11"/>
      <c r="I34" s="238"/>
      <c r="J34" s="181">
        <v>0</v>
      </c>
      <c r="K34" s="11"/>
      <c r="L34" s="238"/>
      <c r="M34" s="181">
        <v>1</v>
      </c>
      <c r="N34" s="11"/>
      <c r="O34" s="36"/>
      <c r="P34" s="181">
        <v>0</v>
      </c>
      <c r="Q34" s="37"/>
      <c r="R34" s="238"/>
      <c r="S34" s="181">
        <v>0</v>
      </c>
      <c r="T34" s="11"/>
      <c r="U34" s="238"/>
      <c r="V34" s="181">
        <v>0</v>
      </c>
      <c r="W34" s="11"/>
      <c r="X34" s="238"/>
      <c r="Y34" s="181">
        <v>-18</v>
      </c>
      <c r="Z34" s="11"/>
      <c r="AA34" s="11"/>
      <c r="AB34" s="238"/>
      <c r="AC34" s="181">
        <v>1</v>
      </c>
      <c r="AD34" s="181"/>
      <c r="AE34" s="238"/>
      <c r="AF34" s="181">
        <v>-18</v>
      </c>
      <c r="AG34" s="5"/>
      <c r="AH34" s="238"/>
      <c r="AI34" s="181">
        <v>1</v>
      </c>
      <c r="AJ34" s="181"/>
      <c r="AK34" s="238"/>
      <c r="AL34" s="181">
        <v>-18</v>
      </c>
      <c r="AM34" s="5"/>
      <c r="AN34" s="238"/>
      <c r="AO34" s="181">
        <v>1</v>
      </c>
      <c r="AP34" s="181"/>
      <c r="AQ34" s="240"/>
      <c r="AR34" s="181">
        <v>-18</v>
      </c>
    </row>
    <row r="35" spans="1:44" s="228" customFormat="1" ht="11.4">
      <c r="A35" s="241" t="s">
        <v>161</v>
      </c>
      <c r="B35" s="235"/>
      <c r="C35" s="36"/>
      <c r="D35" s="181"/>
      <c r="E35" s="37"/>
      <c r="F35" s="238"/>
      <c r="G35" s="181"/>
      <c r="H35" s="11"/>
      <c r="I35" s="238"/>
      <c r="J35" s="181"/>
      <c r="K35" s="11"/>
      <c r="L35" s="238"/>
      <c r="M35" s="181"/>
      <c r="N35" s="11"/>
      <c r="O35" s="36"/>
      <c r="P35" s="181"/>
      <c r="Q35" s="37"/>
      <c r="R35" s="238"/>
      <c r="S35" s="181"/>
      <c r="T35" s="11"/>
      <c r="U35" s="238"/>
      <c r="V35" s="181"/>
      <c r="W35" s="11"/>
      <c r="X35" s="238"/>
      <c r="Y35" s="181"/>
      <c r="Z35" s="11"/>
      <c r="AA35" s="11"/>
      <c r="AB35" s="238"/>
      <c r="AC35" s="181"/>
      <c r="AD35" s="181"/>
      <c r="AE35" s="238"/>
      <c r="AF35" s="181"/>
      <c r="AG35" s="5"/>
      <c r="AH35" s="238"/>
      <c r="AI35" s="181"/>
      <c r="AJ35" s="181"/>
      <c r="AK35" s="238"/>
      <c r="AL35" s="181"/>
      <c r="AM35" s="5"/>
      <c r="AN35" s="238"/>
      <c r="AO35" s="181"/>
      <c r="AP35" s="181"/>
      <c r="AQ35" s="240"/>
      <c r="AR35" s="181"/>
    </row>
    <row r="36" spans="1:44" s="228" customFormat="1" ht="11.4">
      <c r="A36" s="241" t="s">
        <v>162</v>
      </c>
      <c r="B36" s="235"/>
      <c r="C36" s="36"/>
      <c r="D36" s="181">
        <v>-10</v>
      </c>
      <c r="E36" s="37"/>
      <c r="F36" s="238"/>
      <c r="G36" s="181">
        <v>-12</v>
      </c>
      <c r="H36" s="11"/>
      <c r="I36" s="238"/>
      <c r="J36" s="181">
        <v>-11</v>
      </c>
      <c r="K36" s="11"/>
      <c r="L36" s="238"/>
      <c r="M36" s="181">
        <v>-12</v>
      </c>
      <c r="N36" s="11"/>
      <c r="O36" s="36"/>
      <c r="P36" s="181">
        <v>-8</v>
      </c>
      <c r="Q36" s="37"/>
      <c r="R36" s="238"/>
      <c r="S36" s="181">
        <v>-7</v>
      </c>
      <c r="T36" s="11"/>
      <c r="U36" s="238"/>
      <c r="V36" s="181">
        <v>-7</v>
      </c>
      <c r="W36" s="11"/>
      <c r="X36" s="238"/>
      <c r="Y36" s="181">
        <v>-11</v>
      </c>
      <c r="Z36" s="11"/>
      <c r="AA36" s="11"/>
      <c r="AB36" s="238"/>
      <c r="AC36" s="181">
        <v>-23</v>
      </c>
      <c r="AD36" s="181"/>
      <c r="AE36" s="238"/>
      <c r="AF36" s="181">
        <v>-18</v>
      </c>
      <c r="AG36" s="5"/>
      <c r="AH36" s="238"/>
      <c r="AI36" s="181">
        <v>-35</v>
      </c>
      <c r="AJ36" s="181"/>
      <c r="AK36" s="238"/>
      <c r="AL36" s="181">
        <v>-25</v>
      </c>
      <c r="AM36" s="5"/>
      <c r="AN36" s="238"/>
      <c r="AO36" s="181">
        <v>-45</v>
      </c>
      <c r="AP36" s="181"/>
      <c r="AQ36" s="240"/>
      <c r="AR36" s="181">
        <v>-33</v>
      </c>
    </row>
    <row r="37" spans="1:44" s="228" customFormat="1" ht="11.4">
      <c r="A37" s="241" t="s">
        <v>622</v>
      </c>
      <c r="B37" s="235"/>
      <c r="C37" s="36"/>
      <c r="D37" s="116">
        <v>0</v>
      </c>
      <c r="E37" s="37"/>
      <c r="F37" s="238"/>
      <c r="G37" s="116">
        <v>1</v>
      </c>
      <c r="H37" s="11"/>
      <c r="I37" s="238"/>
      <c r="J37" s="116">
        <v>4</v>
      </c>
      <c r="K37" s="11"/>
      <c r="L37" s="238"/>
      <c r="M37" s="116">
        <v>-15</v>
      </c>
      <c r="N37" s="11"/>
      <c r="O37" s="36"/>
      <c r="P37" s="116">
        <v>0</v>
      </c>
      <c r="Q37" s="37"/>
      <c r="R37" s="238"/>
      <c r="S37" s="116">
        <v>2</v>
      </c>
      <c r="T37" s="11"/>
      <c r="U37" s="238"/>
      <c r="V37" s="116">
        <v>1</v>
      </c>
      <c r="W37" s="11"/>
      <c r="X37" s="238"/>
      <c r="Y37" s="116">
        <v>1</v>
      </c>
      <c r="Z37" s="11"/>
      <c r="AA37" s="11"/>
      <c r="AB37" s="238"/>
      <c r="AC37" s="116">
        <v>-11</v>
      </c>
      <c r="AD37" s="181"/>
      <c r="AE37" s="238"/>
      <c r="AF37" s="116">
        <v>2</v>
      </c>
      <c r="AG37" s="5"/>
      <c r="AH37" s="238"/>
      <c r="AI37" s="116">
        <v>-10</v>
      </c>
      <c r="AJ37" s="181"/>
      <c r="AK37" s="238"/>
      <c r="AL37" s="116">
        <v>4</v>
      </c>
      <c r="AM37" s="5"/>
      <c r="AN37" s="238"/>
      <c r="AO37" s="116">
        <v>-10</v>
      </c>
      <c r="AP37" s="181"/>
      <c r="AQ37" s="240"/>
      <c r="AR37" s="116">
        <v>4</v>
      </c>
    </row>
    <row r="38" spans="1:44" s="228" customFormat="1" ht="11.4">
      <c r="B38" s="230"/>
      <c r="C38" s="237"/>
      <c r="D38" s="181"/>
      <c r="E38" s="37"/>
      <c r="F38" s="238"/>
      <c r="G38" s="181"/>
      <c r="H38" s="11"/>
      <c r="I38" s="238"/>
      <c r="J38" s="181"/>
      <c r="K38" s="11"/>
      <c r="L38" s="238"/>
      <c r="M38" s="181"/>
      <c r="N38" s="11"/>
      <c r="O38" s="237"/>
      <c r="P38" s="181"/>
      <c r="Q38" s="37"/>
      <c r="R38" s="238"/>
      <c r="S38" s="181"/>
      <c r="T38" s="11"/>
      <c r="U38" s="238"/>
      <c r="V38" s="181"/>
      <c r="W38" s="11"/>
      <c r="X38" s="238"/>
      <c r="Y38" s="181"/>
      <c r="Z38" s="11"/>
      <c r="AA38" s="11"/>
      <c r="AB38" s="238"/>
      <c r="AC38" s="181"/>
      <c r="AD38" s="181"/>
      <c r="AE38" s="238"/>
      <c r="AF38" s="181"/>
      <c r="AG38" s="5"/>
      <c r="AH38" s="238"/>
      <c r="AI38" s="181"/>
      <c r="AJ38" s="181"/>
      <c r="AK38" s="238"/>
      <c r="AL38" s="181"/>
      <c r="AM38" s="5"/>
      <c r="AN38" s="238"/>
      <c r="AO38" s="181"/>
      <c r="AP38" s="181"/>
      <c r="AQ38" s="240"/>
      <c r="AR38" s="181"/>
    </row>
    <row r="39" spans="1:44" s="228" customFormat="1" ht="12" thickBot="1">
      <c r="A39" s="241" t="s">
        <v>623</v>
      </c>
      <c r="B39" s="235"/>
      <c r="C39" s="695" t="s">
        <v>566</v>
      </c>
      <c r="D39" s="117">
        <v>140</v>
      </c>
      <c r="E39" s="37"/>
      <c r="F39" s="238" t="s">
        <v>566</v>
      </c>
      <c r="G39" s="117">
        <v>183</v>
      </c>
      <c r="H39" s="11"/>
      <c r="I39" s="238" t="s">
        <v>566</v>
      </c>
      <c r="J39" s="117">
        <v>166</v>
      </c>
      <c r="K39" s="11"/>
      <c r="L39" s="238" t="s">
        <v>566</v>
      </c>
      <c r="M39" s="117">
        <v>97</v>
      </c>
      <c r="N39" s="11"/>
      <c r="O39" s="695" t="s">
        <v>566</v>
      </c>
      <c r="P39" s="117">
        <v>76</v>
      </c>
      <c r="Q39" s="37"/>
      <c r="R39" s="238" t="s">
        <v>566</v>
      </c>
      <c r="S39" s="117">
        <v>85</v>
      </c>
      <c r="T39" s="11"/>
      <c r="U39" s="238" t="s">
        <v>566</v>
      </c>
      <c r="V39" s="117">
        <v>-107</v>
      </c>
      <c r="W39" s="11"/>
      <c r="X39" s="238" t="s">
        <v>566</v>
      </c>
      <c r="Y39" s="117">
        <v>4</v>
      </c>
      <c r="Z39" s="11"/>
      <c r="AA39" s="11"/>
      <c r="AB39" s="238" t="s">
        <v>566</v>
      </c>
      <c r="AC39" s="117">
        <v>263</v>
      </c>
      <c r="AD39" s="181"/>
      <c r="AE39" s="238" t="s">
        <v>566</v>
      </c>
      <c r="AF39" s="117">
        <v>-103</v>
      </c>
      <c r="AG39" s="5"/>
      <c r="AH39" s="238" t="s">
        <v>566</v>
      </c>
      <c r="AI39" s="117">
        <v>446</v>
      </c>
      <c r="AJ39" s="181"/>
      <c r="AK39" s="238" t="s">
        <v>566</v>
      </c>
      <c r="AL39" s="117">
        <v>-18</v>
      </c>
      <c r="AM39" s="5"/>
      <c r="AN39" s="238" t="s">
        <v>566</v>
      </c>
      <c r="AO39" s="117">
        <v>586</v>
      </c>
      <c r="AP39" s="181"/>
      <c r="AQ39" s="240" t="s">
        <v>566</v>
      </c>
      <c r="AR39" s="117">
        <v>58</v>
      </c>
    </row>
    <row r="40" spans="1:44" s="228" customFormat="1" ht="12.6" thickTop="1" thickBot="1">
      <c r="A40" s="241"/>
      <c r="B40" s="235"/>
      <c r="C40" s="696"/>
      <c r="D40" s="697"/>
      <c r="E40" s="698"/>
      <c r="F40" s="240"/>
      <c r="G40" s="181"/>
      <c r="H40" s="230"/>
      <c r="I40" s="240"/>
      <c r="J40" s="181"/>
      <c r="K40" s="230"/>
      <c r="L40" s="240"/>
      <c r="M40" s="181"/>
      <c r="N40" s="230"/>
      <c r="O40" s="696"/>
      <c r="P40" s="697"/>
      <c r="Q40" s="698"/>
      <c r="R40" s="240"/>
      <c r="S40" s="181"/>
      <c r="T40" s="230"/>
      <c r="U40" s="240"/>
      <c r="V40" s="181"/>
      <c r="W40" s="230"/>
      <c r="X40" s="240"/>
      <c r="Y40" s="181"/>
      <c r="Z40" s="230"/>
      <c r="AA40" s="230"/>
      <c r="AB40" s="240"/>
      <c r="AC40" s="181"/>
      <c r="AD40" s="423"/>
      <c r="AE40" s="240"/>
      <c r="AF40" s="181"/>
      <c r="AH40" s="240"/>
      <c r="AI40" s="181"/>
      <c r="AJ40" s="181"/>
      <c r="AK40" s="240"/>
      <c r="AL40" s="181"/>
      <c r="AN40" s="240"/>
      <c r="AO40" s="181"/>
      <c r="AP40" s="181"/>
      <c r="AQ40" s="240"/>
      <c r="AR40" s="181"/>
    </row>
    <row r="41" spans="1:44">
      <c r="L41" s="268"/>
      <c r="M41" s="231"/>
      <c r="N41" s="231"/>
      <c r="O41" s="268"/>
      <c r="P41" s="231"/>
      <c r="Q41" s="231"/>
    </row>
    <row r="42" spans="1:44" ht="42" customHeight="1">
      <c r="A42" s="705" t="s">
        <v>600</v>
      </c>
      <c r="B42" s="1015" t="s">
        <v>549</v>
      </c>
      <c r="C42" s="1015"/>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1015"/>
      <c r="Z42" s="1015"/>
      <c r="AA42" s="1015"/>
      <c r="AB42" s="1015"/>
      <c r="AC42" s="1015"/>
      <c r="AD42" s="1015"/>
      <c r="AE42" s="1015"/>
      <c r="AF42" s="1015"/>
      <c r="AG42" s="1015"/>
      <c r="AH42" s="1015"/>
      <c r="AI42" s="1015"/>
      <c r="AJ42" s="1015"/>
      <c r="AK42" s="1015"/>
      <c r="AL42" s="1015"/>
      <c r="AM42" s="1015"/>
      <c r="AN42" s="1015"/>
      <c r="AO42" s="1015"/>
      <c r="AP42" s="1015"/>
      <c r="AQ42" s="1015"/>
      <c r="AR42" s="1015"/>
    </row>
    <row r="43" spans="1:44" ht="14.4">
      <c r="A43" s="699"/>
      <c r="B43" s="700"/>
      <c r="C43" s="700"/>
      <c r="D43" s="700"/>
      <c r="E43" s="700"/>
      <c r="F43" s="700"/>
      <c r="G43" s="700"/>
      <c r="H43" s="700"/>
      <c r="I43" s="700"/>
      <c r="J43" s="700"/>
      <c r="K43" s="700"/>
      <c r="L43" s="700"/>
      <c r="M43" s="700"/>
      <c r="N43" s="700"/>
      <c r="O43" s="700"/>
      <c r="P43" s="700"/>
      <c r="Q43" s="700"/>
      <c r="R43" s="700"/>
      <c r="S43" s="700"/>
      <c r="T43" s="700"/>
      <c r="U43" s="700"/>
      <c r="V43" s="700"/>
      <c r="W43" s="700"/>
      <c r="X43" s="700"/>
      <c r="Y43" s="700"/>
      <c r="Z43" s="700"/>
      <c r="AA43" s="700"/>
      <c r="AB43" s="700"/>
      <c r="AC43" s="700"/>
      <c r="AD43" s="700"/>
      <c r="AE43" s="700"/>
      <c r="AF43" s="700"/>
      <c r="AG43" s="700"/>
      <c r="AH43" s="700"/>
      <c r="AI43" s="700"/>
      <c r="AJ43" s="700"/>
      <c r="AK43" s="700"/>
      <c r="AL43" s="700"/>
      <c r="AM43" s="700"/>
      <c r="AN43" s="701"/>
      <c r="AO43" s="701"/>
      <c r="AP43" s="701"/>
      <c r="AQ43" s="701"/>
      <c r="AR43" s="701"/>
    </row>
    <row r="44" spans="1:44">
      <c r="L44" s="268"/>
      <c r="M44" s="231"/>
      <c r="N44" s="231"/>
      <c r="O44" s="268"/>
      <c r="P44" s="231"/>
      <c r="Q44" s="231"/>
    </row>
    <row r="45" spans="1:44">
      <c r="L45" s="268"/>
      <c r="M45" s="231"/>
      <c r="N45" s="231"/>
      <c r="O45" s="268"/>
      <c r="P45" s="231"/>
      <c r="Q45" s="231"/>
    </row>
    <row r="46" spans="1:44">
      <c r="L46" s="268"/>
      <c r="M46" s="231"/>
      <c r="N46" s="231"/>
      <c r="O46" s="268"/>
      <c r="P46" s="231"/>
      <c r="Q46" s="231"/>
    </row>
    <row r="47" spans="1:44">
      <c r="L47" s="268"/>
      <c r="M47" s="231"/>
      <c r="N47" s="231"/>
      <c r="O47" s="268"/>
      <c r="P47" s="231"/>
      <c r="Q47" s="231"/>
    </row>
    <row r="48" spans="1:44">
      <c r="L48" s="268"/>
      <c r="M48" s="231"/>
      <c r="N48" s="231"/>
      <c r="O48" s="268"/>
      <c r="P48" s="231"/>
      <c r="Q48" s="231"/>
    </row>
    <row r="49" spans="12:17">
      <c r="L49" s="268"/>
      <c r="M49" s="231"/>
      <c r="N49" s="231"/>
      <c r="O49" s="268"/>
      <c r="P49" s="231"/>
      <c r="Q49" s="231"/>
    </row>
    <row r="50" spans="12:17">
      <c r="L50" s="268"/>
      <c r="M50" s="231"/>
      <c r="N50" s="231"/>
      <c r="O50" s="268"/>
      <c r="P50" s="231"/>
      <c r="Q50" s="231"/>
    </row>
    <row r="51" spans="12:17">
      <c r="L51" s="268"/>
      <c r="M51" s="231"/>
      <c r="N51" s="231"/>
      <c r="O51" s="268"/>
      <c r="P51" s="231"/>
      <c r="Q51" s="231"/>
    </row>
    <row r="52" spans="12:17">
      <c r="L52" s="268"/>
      <c r="M52" s="231"/>
      <c r="N52" s="231"/>
      <c r="O52" s="268"/>
      <c r="P52" s="231"/>
      <c r="Q52" s="231"/>
    </row>
    <row r="53" spans="12:17">
      <c r="L53" s="268"/>
      <c r="M53" s="231"/>
      <c r="N53" s="231"/>
      <c r="O53" s="268"/>
      <c r="P53" s="231"/>
      <c r="Q53" s="231"/>
    </row>
    <row r="54" spans="12:17">
      <c r="L54" s="268"/>
      <c r="M54" s="231"/>
      <c r="N54" s="231"/>
      <c r="O54" s="268"/>
      <c r="P54" s="231"/>
      <c r="Q54" s="231"/>
    </row>
  </sheetData>
  <mergeCells count="8">
    <mergeCell ref="B42:AR42"/>
    <mergeCell ref="A1:AR1"/>
    <mergeCell ref="A2:AR2"/>
    <mergeCell ref="A3:AR3"/>
    <mergeCell ref="C5:Y5"/>
    <mergeCell ref="AC5:AF5"/>
    <mergeCell ref="AI5:AL5"/>
    <mergeCell ref="AO5:AR5"/>
  </mergeCells>
  <phoneticPr fontId="0" type="noConversion"/>
  <printOptions horizontalCentered="1"/>
  <pageMargins left="0.25" right="0.25" top="0.5" bottom="0.5" header="0.3" footer="0.3"/>
  <pageSetup scale="75" orientation="landscape" r:id="rId1"/>
  <headerFooter alignWithMargins="0">
    <oddFooter>&amp;R&amp;A</oddFooter>
  </headerFooter>
  <ignoredErrors>
    <ignoredError sqref="A42" numberStoredAsText="1"/>
  </ignoredErrors>
</worksheet>
</file>

<file path=xl/worksheets/sheet35.xml><?xml version="1.0" encoding="utf-8"?>
<worksheet xmlns="http://schemas.openxmlformats.org/spreadsheetml/2006/main" xmlns:r="http://schemas.openxmlformats.org/officeDocument/2006/relationships">
  <dimension ref="A1:W43"/>
  <sheetViews>
    <sheetView zoomScale="75" zoomScaleNormal="75" workbookViewId="0">
      <selection activeCell="E25" sqref="E25"/>
    </sheetView>
  </sheetViews>
  <sheetFormatPr defaultColWidth="12.5546875" defaultRowHeight="11.4"/>
  <cols>
    <col min="1" max="1" width="3.33203125" style="228" customWidth="1"/>
    <col min="2" max="2" width="2.44140625" style="228" customWidth="1"/>
    <col min="3" max="3" width="43.5546875" style="228" customWidth="1"/>
    <col min="4" max="4" width="2.44140625" style="228" customWidth="1"/>
    <col min="5" max="5" width="9.33203125" style="228" customWidth="1"/>
    <col min="6" max="6" width="3.6640625" style="228" customWidth="1"/>
    <col min="7" max="7" width="2.44140625" style="228" customWidth="1"/>
    <col min="8" max="8" width="9.33203125" style="228" customWidth="1"/>
    <col min="9" max="9" width="3.33203125" style="228" customWidth="1"/>
    <col min="10" max="10" width="2.44140625" style="228" customWidth="1"/>
    <col min="11" max="11" width="9.33203125" style="228" customWidth="1"/>
    <col min="12" max="12" width="3.33203125" style="228" customWidth="1"/>
    <col min="13" max="13" width="2.44140625" style="228" customWidth="1"/>
    <col min="14" max="14" width="9.33203125" style="228" customWidth="1"/>
    <col min="15" max="15" width="3.33203125" style="228" customWidth="1"/>
    <col min="16" max="16" width="2.44140625" style="228" customWidth="1"/>
    <col min="17" max="17" width="9.33203125" style="228" customWidth="1"/>
    <col min="18" max="16384" width="12.5546875" style="228"/>
  </cols>
  <sheetData>
    <row r="1" spans="1:17" s="224" customFormat="1" ht="13.2">
      <c r="A1" s="952" t="s">
        <v>553</v>
      </c>
      <c r="B1" s="1016"/>
      <c r="C1" s="1016"/>
      <c r="D1" s="1016"/>
      <c r="E1" s="1016"/>
      <c r="F1" s="1016"/>
      <c r="G1" s="1016"/>
      <c r="H1" s="1016"/>
      <c r="I1" s="1016"/>
      <c r="J1" s="1016"/>
      <c r="K1" s="1016"/>
      <c r="L1" s="1016"/>
      <c r="M1" s="1016"/>
      <c r="N1" s="1016"/>
      <c r="O1" s="1016"/>
      <c r="P1" s="1016"/>
      <c r="Q1" s="1016"/>
    </row>
    <row r="2" spans="1:17" s="224" customFormat="1" ht="13.2">
      <c r="A2" s="952" t="s">
        <v>163</v>
      </c>
      <c r="B2" s="1016"/>
      <c r="C2" s="1016"/>
      <c r="D2" s="1016"/>
      <c r="E2" s="1016"/>
      <c r="F2" s="1016"/>
      <c r="G2" s="1016"/>
      <c r="H2" s="1016"/>
      <c r="I2" s="1016"/>
      <c r="J2" s="1016"/>
      <c r="K2" s="1016"/>
      <c r="L2" s="1016"/>
      <c r="M2" s="1016"/>
      <c r="N2" s="1016"/>
      <c r="O2" s="1016"/>
      <c r="P2" s="1016"/>
      <c r="Q2" s="1016"/>
    </row>
    <row r="3" spans="1:17" ht="12">
      <c r="A3" s="1017" t="s">
        <v>633</v>
      </c>
      <c r="B3" s="1018"/>
      <c r="C3" s="1018"/>
      <c r="D3" s="1018"/>
      <c r="E3" s="1018"/>
      <c r="F3" s="1018"/>
      <c r="G3" s="1018"/>
      <c r="H3" s="1018"/>
      <c r="I3" s="1018"/>
      <c r="J3" s="1018"/>
      <c r="K3" s="1018"/>
      <c r="L3" s="1018"/>
      <c r="M3" s="1018"/>
      <c r="N3" s="1018"/>
      <c r="O3" s="1018"/>
      <c r="P3" s="1018"/>
      <c r="Q3" s="1018"/>
    </row>
    <row r="6" spans="1:17">
      <c r="E6" s="954" t="s">
        <v>105</v>
      </c>
      <c r="F6" s="954"/>
      <c r="G6" s="954"/>
      <c r="H6" s="954"/>
      <c r="I6" s="954"/>
      <c r="J6" s="954"/>
      <c r="K6" s="954"/>
      <c r="L6" s="954"/>
      <c r="M6" s="954"/>
      <c r="N6" s="954"/>
      <c r="O6" s="954"/>
      <c r="P6" s="954"/>
      <c r="Q6" s="954"/>
    </row>
    <row r="7" spans="1:17">
      <c r="E7" s="315"/>
      <c r="F7" s="315"/>
      <c r="H7" s="315"/>
      <c r="I7" s="315"/>
      <c r="K7" s="315"/>
      <c r="L7" s="315"/>
      <c r="N7" s="315"/>
      <c r="O7" s="315"/>
      <c r="Q7" s="315"/>
    </row>
    <row r="8" spans="1:17">
      <c r="E8" s="202">
        <v>2011</v>
      </c>
      <c r="F8" s="427"/>
      <c r="H8" s="202">
        <v>2010</v>
      </c>
      <c r="I8" s="427"/>
      <c r="K8" s="202">
        <v>2009</v>
      </c>
      <c r="L8" s="427"/>
      <c r="N8" s="202">
        <v>2008</v>
      </c>
      <c r="O8" s="427"/>
      <c r="Q8" s="202">
        <v>2007</v>
      </c>
    </row>
    <row r="9" spans="1:17">
      <c r="E9" s="18"/>
      <c r="F9" s="427"/>
      <c r="H9" s="18"/>
      <c r="I9" s="427"/>
      <c r="K9" s="18"/>
      <c r="L9" s="427"/>
      <c r="N9" s="18"/>
      <c r="O9" s="427"/>
      <c r="Q9" s="18"/>
    </row>
    <row r="10" spans="1:17">
      <c r="E10" s="18"/>
      <c r="F10" s="427"/>
      <c r="H10" s="18"/>
      <c r="I10" s="427"/>
      <c r="K10" s="18"/>
      <c r="L10" s="427"/>
      <c r="N10" s="18"/>
      <c r="O10" s="427"/>
      <c r="Q10" s="18"/>
    </row>
    <row r="11" spans="1:17" ht="12" thickBot="1">
      <c r="A11" s="228" t="s">
        <v>652</v>
      </c>
      <c r="D11" s="427" t="s">
        <v>566</v>
      </c>
      <c r="E11" s="117">
        <v>57373</v>
      </c>
      <c r="F11" s="236"/>
      <c r="G11" s="427" t="s">
        <v>566</v>
      </c>
      <c r="H11" s="117">
        <v>61582</v>
      </c>
      <c r="I11" s="236"/>
      <c r="J11" s="427" t="s">
        <v>566</v>
      </c>
      <c r="K11" s="117">
        <v>62216</v>
      </c>
      <c r="L11" s="236"/>
      <c r="M11" s="427" t="s">
        <v>566</v>
      </c>
      <c r="N11" s="117">
        <v>61449</v>
      </c>
      <c r="O11" s="236"/>
      <c r="P11" s="427" t="s">
        <v>566</v>
      </c>
      <c r="Q11" s="117">
        <v>74256</v>
      </c>
    </row>
    <row r="12" spans="1:17" ht="12" thickTop="1">
      <c r="E12" s="5"/>
      <c r="H12" s="5"/>
      <c r="K12" s="5"/>
      <c r="N12" s="5"/>
      <c r="Q12" s="5"/>
    </row>
    <row r="13" spans="1:17">
      <c r="E13" s="5"/>
      <c r="H13" s="5"/>
      <c r="K13" s="5"/>
      <c r="N13" s="5"/>
      <c r="Q13" s="5"/>
    </row>
    <row r="14" spans="1:17">
      <c r="A14" s="228" t="s">
        <v>164</v>
      </c>
      <c r="D14" s="427"/>
      <c r="E14" s="181">
        <v>1190</v>
      </c>
      <c r="F14" s="236"/>
      <c r="G14" s="427"/>
      <c r="H14" s="114">
        <v>1138</v>
      </c>
      <c r="I14" s="236"/>
      <c r="J14" s="427"/>
      <c r="K14" s="114">
        <v>969</v>
      </c>
      <c r="L14" s="236"/>
      <c r="M14" s="427"/>
      <c r="N14" s="114">
        <v>943</v>
      </c>
      <c r="O14" s="236"/>
      <c r="P14" s="427"/>
      <c r="Q14" s="114">
        <v>870</v>
      </c>
    </row>
    <row r="15" spans="1:17">
      <c r="A15" s="228" t="s">
        <v>165</v>
      </c>
      <c r="D15" s="427"/>
      <c r="E15" s="181">
        <v>1048</v>
      </c>
      <c r="F15" s="236"/>
      <c r="G15" s="427"/>
      <c r="H15" s="114">
        <v>1030</v>
      </c>
      <c r="I15" s="236"/>
      <c r="J15" s="427"/>
      <c r="K15" s="114">
        <v>989</v>
      </c>
      <c r="L15" s="236"/>
      <c r="M15" s="427"/>
      <c r="N15" s="114">
        <v>952</v>
      </c>
      <c r="O15" s="236"/>
      <c r="P15" s="427"/>
      <c r="Q15" s="114">
        <v>996</v>
      </c>
    </row>
    <row r="16" spans="1:17">
      <c r="A16" s="228" t="s">
        <v>882</v>
      </c>
      <c r="E16" s="181">
        <v>2716</v>
      </c>
      <c r="F16" s="236"/>
      <c r="H16" s="114">
        <v>2853</v>
      </c>
      <c r="I16" s="236"/>
      <c r="K16" s="114">
        <v>3064</v>
      </c>
      <c r="L16" s="236"/>
      <c r="N16" s="114">
        <v>3811</v>
      </c>
      <c r="O16" s="236"/>
      <c r="Q16" s="114">
        <v>4297</v>
      </c>
    </row>
    <row r="17" spans="1:23">
      <c r="A17" s="228" t="s">
        <v>920</v>
      </c>
      <c r="E17" s="181"/>
      <c r="F17" s="236"/>
      <c r="H17" s="114"/>
      <c r="I17" s="236"/>
      <c r="K17" s="114"/>
      <c r="L17" s="236"/>
      <c r="N17" s="114"/>
      <c r="O17" s="236"/>
      <c r="Q17" s="114"/>
    </row>
    <row r="18" spans="1:23">
      <c r="A18" s="228" t="s">
        <v>921</v>
      </c>
      <c r="E18" s="181">
        <v>70</v>
      </c>
      <c r="F18" s="236"/>
      <c r="H18" s="114">
        <v>51</v>
      </c>
      <c r="I18" s="236"/>
      <c r="K18" s="114">
        <v>14</v>
      </c>
      <c r="L18" s="236"/>
      <c r="N18" s="114">
        <v>20</v>
      </c>
      <c r="O18" s="236"/>
      <c r="Q18" s="114">
        <v>46</v>
      </c>
    </row>
    <row r="19" spans="1:23" s="5" customFormat="1">
      <c r="A19" s="5" t="s">
        <v>150</v>
      </c>
      <c r="E19" s="181">
        <v>-1761</v>
      </c>
      <c r="F19" s="21"/>
      <c r="H19" s="114">
        <v>-1815</v>
      </c>
      <c r="I19" s="21"/>
      <c r="K19" s="114">
        <v>-1617</v>
      </c>
      <c r="L19" s="21"/>
      <c r="N19" s="114">
        <v>-1612</v>
      </c>
      <c r="O19" s="21"/>
      <c r="Q19" s="114">
        <v>-1589</v>
      </c>
      <c r="T19" s="228"/>
      <c r="U19" s="228"/>
      <c r="V19" s="228"/>
      <c r="W19" s="228"/>
    </row>
    <row r="20" spans="1:23">
      <c r="A20" s="5" t="s">
        <v>582</v>
      </c>
      <c r="B20" s="5"/>
      <c r="C20" s="5"/>
      <c r="E20" s="181">
        <v>-1617</v>
      </c>
      <c r="F20" s="236"/>
      <c r="H20" s="114">
        <v>-1798</v>
      </c>
      <c r="I20" s="236"/>
      <c r="K20" s="114">
        <v>-2038</v>
      </c>
      <c r="L20" s="236"/>
      <c r="N20" s="114">
        <v>-2417</v>
      </c>
      <c r="O20" s="236"/>
      <c r="Q20" s="114">
        <v>-2682</v>
      </c>
    </row>
    <row r="21" spans="1:23" s="5" customFormat="1" ht="13.2">
      <c r="A21" s="5" t="s">
        <v>166</v>
      </c>
      <c r="E21" s="181">
        <v>-865</v>
      </c>
      <c r="F21" s="21"/>
      <c r="H21" s="114">
        <v>-755</v>
      </c>
      <c r="I21" s="21"/>
      <c r="K21" s="114">
        <v>-867</v>
      </c>
      <c r="L21" s="21"/>
      <c r="N21" s="114">
        <v>-1051</v>
      </c>
      <c r="O21" s="21"/>
      <c r="Q21" s="114">
        <v>-1042</v>
      </c>
      <c r="T21" s="228"/>
      <c r="U21" s="228"/>
      <c r="V21" s="228"/>
      <c r="W21" s="228"/>
    </row>
    <row r="22" spans="1:23" s="5" customFormat="1">
      <c r="A22" s="5" t="s">
        <v>947</v>
      </c>
      <c r="E22" s="181">
        <v>-1</v>
      </c>
      <c r="F22" s="23"/>
      <c r="H22" s="181">
        <v>3</v>
      </c>
      <c r="I22" s="23"/>
      <c r="K22" s="181">
        <v>-25</v>
      </c>
      <c r="L22" s="23"/>
      <c r="N22" s="181">
        <v>-1</v>
      </c>
      <c r="O22" s="23"/>
      <c r="Q22" s="181">
        <v>-2</v>
      </c>
      <c r="T22" s="228"/>
      <c r="U22" s="228"/>
      <c r="V22" s="228"/>
      <c r="W22" s="228"/>
    </row>
    <row r="23" spans="1:23">
      <c r="A23" s="228" t="s">
        <v>154</v>
      </c>
      <c r="E23" s="116">
        <v>-251</v>
      </c>
      <c r="F23" s="23"/>
      <c r="H23" s="204">
        <v>-231</v>
      </c>
      <c r="I23" s="236"/>
      <c r="K23" s="204">
        <v>-149</v>
      </c>
      <c r="L23" s="236"/>
      <c r="N23" s="204">
        <v>-207</v>
      </c>
      <c r="O23" s="236"/>
      <c r="Q23" s="204">
        <v>-279</v>
      </c>
    </row>
    <row r="24" spans="1:23">
      <c r="E24" s="181"/>
      <c r="F24" s="236"/>
      <c r="H24" s="181"/>
      <c r="I24" s="236"/>
      <c r="K24" s="181"/>
      <c r="L24" s="236"/>
      <c r="N24" s="181"/>
      <c r="O24" s="236"/>
      <c r="Q24" s="181"/>
    </row>
    <row r="25" spans="1:23">
      <c r="A25" s="228" t="s">
        <v>884</v>
      </c>
      <c r="E25" s="114">
        <v>529</v>
      </c>
      <c r="F25" s="236"/>
      <c r="H25" s="114">
        <v>476</v>
      </c>
      <c r="I25" s="236"/>
      <c r="K25" s="114">
        <v>340</v>
      </c>
      <c r="L25" s="236"/>
      <c r="N25" s="114">
        <v>438</v>
      </c>
      <c r="O25" s="236"/>
      <c r="Q25" s="114">
        <v>615</v>
      </c>
    </row>
    <row r="26" spans="1:23">
      <c r="E26" s="114"/>
      <c r="F26" s="236"/>
      <c r="H26" s="114"/>
      <c r="I26" s="236"/>
      <c r="K26" s="114"/>
      <c r="L26" s="236"/>
      <c r="N26" s="114"/>
      <c r="O26" s="236"/>
      <c r="Q26" s="114"/>
    </row>
    <row r="27" spans="1:23" s="5" customFormat="1" ht="13.2">
      <c r="A27" s="5" t="s">
        <v>167</v>
      </c>
      <c r="E27" s="114">
        <v>124</v>
      </c>
      <c r="F27" s="21"/>
      <c r="H27" s="114">
        <v>-389</v>
      </c>
      <c r="I27" s="21"/>
      <c r="K27" s="114">
        <v>-818</v>
      </c>
      <c r="L27" s="21"/>
      <c r="N27" s="114">
        <v>-1923</v>
      </c>
      <c r="O27" s="21"/>
      <c r="Q27" s="114">
        <v>-113</v>
      </c>
      <c r="T27" s="228"/>
      <c r="U27" s="228"/>
      <c r="V27" s="228"/>
      <c r="W27" s="228"/>
    </row>
    <row r="28" spans="1:23" s="5" customFormat="1" ht="13.2">
      <c r="A28" s="5" t="s">
        <v>168</v>
      </c>
      <c r="E28" s="114">
        <v>0</v>
      </c>
      <c r="F28" s="21"/>
      <c r="H28" s="114">
        <v>0</v>
      </c>
      <c r="I28" s="21"/>
      <c r="K28" s="114">
        <v>0</v>
      </c>
      <c r="L28" s="21"/>
      <c r="N28" s="114">
        <v>-219</v>
      </c>
      <c r="O28" s="21"/>
      <c r="Q28" s="114">
        <v>0</v>
      </c>
      <c r="T28" s="228"/>
      <c r="U28" s="228"/>
      <c r="V28" s="228"/>
      <c r="W28" s="228"/>
    </row>
    <row r="29" spans="1:23" s="5" customFormat="1">
      <c r="A29" s="241" t="s">
        <v>155</v>
      </c>
      <c r="E29" s="114"/>
      <c r="F29" s="21"/>
      <c r="H29" s="114"/>
      <c r="I29" s="21"/>
      <c r="K29" s="114"/>
      <c r="L29" s="21"/>
      <c r="N29" s="114"/>
      <c r="O29" s="21"/>
      <c r="Q29" s="114"/>
      <c r="T29" s="228"/>
      <c r="U29" s="228"/>
      <c r="V29" s="228"/>
      <c r="W29" s="228"/>
    </row>
    <row r="30" spans="1:23" s="5" customFormat="1">
      <c r="A30" s="241" t="s">
        <v>156</v>
      </c>
      <c r="E30" s="114">
        <v>-12</v>
      </c>
      <c r="F30" s="21"/>
      <c r="H30" s="114">
        <v>0</v>
      </c>
      <c r="I30" s="21"/>
      <c r="K30" s="114">
        <v>0</v>
      </c>
      <c r="L30" s="21"/>
      <c r="N30" s="114">
        <v>0</v>
      </c>
      <c r="O30" s="21"/>
      <c r="Q30" s="114">
        <v>0</v>
      </c>
      <c r="T30" s="228"/>
      <c r="U30" s="228"/>
      <c r="V30" s="228"/>
      <c r="W30" s="228"/>
    </row>
    <row r="31" spans="1:23" s="5" customFormat="1">
      <c r="A31" s="5" t="s">
        <v>923</v>
      </c>
      <c r="E31" s="114"/>
      <c r="F31" s="21"/>
      <c r="H31" s="114"/>
      <c r="I31" s="21"/>
      <c r="K31" s="114"/>
      <c r="L31" s="21"/>
      <c r="N31" s="114"/>
      <c r="O31" s="21"/>
      <c r="Q31" s="114"/>
      <c r="T31" s="228"/>
      <c r="U31" s="228"/>
      <c r="V31" s="228"/>
      <c r="W31" s="228"/>
    </row>
    <row r="32" spans="1:23" s="5" customFormat="1">
      <c r="A32" s="5" t="s">
        <v>924</v>
      </c>
      <c r="E32" s="114">
        <v>-45</v>
      </c>
      <c r="F32" s="21"/>
      <c r="H32" s="114">
        <v>-33</v>
      </c>
      <c r="I32" s="21"/>
      <c r="K32" s="114">
        <v>-9</v>
      </c>
      <c r="L32" s="21"/>
      <c r="N32" s="114">
        <v>-13</v>
      </c>
      <c r="O32" s="21"/>
      <c r="Q32" s="114">
        <v>-29</v>
      </c>
      <c r="T32" s="228"/>
      <c r="U32" s="228"/>
      <c r="V32" s="228"/>
      <c r="W32" s="228"/>
    </row>
    <row r="33" spans="1:23">
      <c r="A33" s="228" t="s">
        <v>890</v>
      </c>
      <c r="E33" s="116">
        <v>-10</v>
      </c>
      <c r="F33" s="236"/>
      <c r="H33" s="116">
        <v>4</v>
      </c>
      <c r="I33" s="236"/>
      <c r="K33" s="116">
        <v>4</v>
      </c>
      <c r="L33" s="236"/>
      <c r="N33" s="116">
        <v>-4</v>
      </c>
      <c r="O33" s="236"/>
      <c r="Q33" s="116">
        <v>-8</v>
      </c>
    </row>
    <row r="34" spans="1:23">
      <c r="E34" s="181"/>
      <c r="F34" s="413"/>
      <c r="H34" s="181"/>
      <c r="I34" s="413"/>
      <c r="K34" s="181"/>
      <c r="L34" s="413"/>
      <c r="N34" s="181"/>
      <c r="O34" s="413"/>
      <c r="Q34" s="181"/>
    </row>
    <row r="35" spans="1:23" ht="12" thickBot="1">
      <c r="A35" s="228" t="s">
        <v>623</v>
      </c>
      <c r="D35" s="427" t="s">
        <v>566</v>
      </c>
      <c r="E35" s="243">
        <v>586</v>
      </c>
      <c r="F35" s="236"/>
      <c r="G35" s="427" t="s">
        <v>566</v>
      </c>
      <c r="H35" s="243">
        <v>58</v>
      </c>
      <c r="I35" s="236"/>
      <c r="J35" s="427" t="s">
        <v>566</v>
      </c>
      <c r="K35" s="243">
        <v>-483</v>
      </c>
      <c r="L35" s="236"/>
      <c r="M35" s="427" t="s">
        <v>566</v>
      </c>
      <c r="N35" s="243">
        <v>-1721</v>
      </c>
      <c r="O35" s="236"/>
      <c r="P35" s="427" t="s">
        <v>566</v>
      </c>
      <c r="Q35" s="243">
        <v>465</v>
      </c>
    </row>
    <row r="36" spans="1:23" ht="12" thickTop="1">
      <c r="E36" s="114"/>
      <c r="F36" s="236"/>
      <c r="H36" s="114"/>
      <c r="I36" s="236"/>
      <c r="K36" s="114"/>
      <c r="L36" s="236"/>
      <c r="N36" s="114"/>
      <c r="O36" s="236"/>
      <c r="Q36" s="114"/>
    </row>
    <row r="37" spans="1:23" s="5" customFormat="1" ht="13.8" thickBot="1">
      <c r="A37" s="206" t="s">
        <v>169</v>
      </c>
      <c r="D37" s="10" t="s">
        <v>566</v>
      </c>
      <c r="E37" s="703">
        <v>306377</v>
      </c>
      <c r="F37" s="904">
        <v>-4</v>
      </c>
      <c r="G37" s="10" t="s">
        <v>566</v>
      </c>
      <c r="H37" s="703">
        <v>294149</v>
      </c>
      <c r="I37" s="702"/>
      <c r="J37" s="10" t="s">
        <v>566</v>
      </c>
      <c r="K37" s="703">
        <v>281961</v>
      </c>
      <c r="L37" s="702"/>
      <c r="M37" s="10" t="s">
        <v>566</v>
      </c>
      <c r="N37" s="703">
        <v>280042</v>
      </c>
      <c r="O37" s="702"/>
      <c r="P37" s="10" t="s">
        <v>566</v>
      </c>
      <c r="Q37" s="703">
        <v>271035</v>
      </c>
      <c r="T37" s="228"/>
      <c r="U37" s="228"/>
      <c r="V37" s="228"/>
      <c r="W37" s="228"/>
    </row>
    <row r="38" spans="1:23" ht="12" thickTop="1">
      <c r="A38" s="5"/>
      <c r="B38" s="5"/>
      <c r="C38" s="5"/>
      <c r="D38" s="5"/>
      <c r="E38" s="114"/>
      <c r="F38" s="114"/>
      <c r="G38" s="5"/>
      <c r="H38" s="114"/>
      <c r="I38" s="114"/>
      <c r="J38" s="5"/>
      <c r="K38" s="114"/>
      <c r="L38" s="114"/>
      <c r="M38" s="5"/>
      <c r="N38" s="114"/>
      <c r="O38" s="114"/>
      <c r="P38" s="5"/>
      <c r="Q38" s="114"/>
    </row>
    <row r="39" spans="1:23" ht="13.2">
      <c r="A39" s="705" t="s">
        <v>600</v>
      </c>
      <c r="B39" s="29" t="s">
        <v>170</v>
      </c>
      <c r="C39" s="29"/>
      <c r="D39" s="29"/>
      <c r="E39" s="29"/>
      <c r="F39" s="29"/>
      <c r="G39" s="29"/>
      <c r="H39" s="29"/>
      <c r="I39" s="29"/>
      <c r="J39" s="29"/>
      <c r="K39" s="29"/>
      <c r="L39" s="29"/>
      <c r="M39" s="29"/>
      <c r="N39" s="29"/>
      <c r="O39" s="29"/>
      <c r="P39" s="29"/>
      <c r="Q39" s="29"/>
    </row>
    <row r="40" spans="1:23" ht="14.25" customHeight="1">
      <c r="A40" s="705" t="s">
        <v>602</v>
      </c>
      <c r="B40" s="935" t="s">
        <v>171</v>
      </c>
      <c r="C40" s="935"/>
      <c r="D40" s="935"/>
      <c r="E40" s="935"/>
      <c r="F40" s="935"/>
      <c r="G40" s="935"/>
      <c r="H40" s="935"/>
      <c r="I40" s="935"/>
      <c r="J40" s="935"/>
      <c r="K40" s="935"/>
      <c r="L40" s="935"/>
      <c r="M40" s="935"/>
      <c r="N40" s="935"/>
      <c r="O40" s="935"/>
      <c r="P40" s="935"/>
      <c r="Q40" s="935"/>
    </row>
    <row r="41" spans="1:23" ht="53.25" customHeight="1">
      <c r="A41" s="705" t="s">
        <v>630</v>
      </c>
      <c r="B41" s="1015" t="s">
        <v>172</v>
      </c>
      <c r="C41" s="1015"/>
      <c r="D41" s="1015"/>
      <c r="E41" s="1015"/>
      <c r="F41" s="1015"/>
      <c r="G41" s="1015"/>
      <c r="H41" s="1015"/>
      <c r="I41" s="1015"/>
      <c r="J41" s="1015"/>
      <c r="K41" s="1015"/>
      <c r="L41" s="1015"/>
      <c r="M41" s="1015"/>
      <c r="N41" s="1015"/>
      <c r="O41" s="1015"/>
      <c r="P41" s="1015"/>
      <c r="Q41" s="1015"/>
      <c r="U41" s="236"/>
    </row>
    <row r="42" spans="1:23" ht="53.25" hidden="1" customHeight="1">
      <c r="A42" s="704" t="s">
        <v>1090</v>
      </c>
      <c r="B42" s="70" t="s">
        <v>173</v>
      </c>
      <c r="C42" s="5"/>
      <c r="D42" s="5"/>
      <c r="E42" s="251"/>
      <c r="F42" s="251"/>
      <c r="G42" s="5"/>
      <c r="H42" s="251"/>
      <c r="I42" s="251"/>
      <c r="J42" s="5"/>
      <c r="K42" s="251"/>
      <c r="L42" s="251"/>
      <c r="M42" s="5"/>
      <c r="N42" s="251"/>
      <c r="O42" s="251"/>
      <c r="P42" s="5"/>
      <c r="Q42" s="251"/>
      <c r="U42" s="236"/>
    </row>
    <row r="43" spans="1:23" ht="12.75" customHeight="1">
      <c r="A43" s="705" t="s">
        <v>1090</v>
      </c>
      <c r="B43" s="935" t="s">
        <v>91</v>
      </c>
      <c r="C43" s="935"/>
      <c r="D43" s="935"/>
      <c r="E43" s="935"/>
      <c r="F43" s="935"/>
      <c r="G43" s="935"/>
      <c r="H43" s="935"/>
      <c r="I43" s="935"/>
      <c r="J43" s="935"/>
      <c r="K43" s="935"/>
      <c r="L43" s="935"/>
      <c r="M43" s="935"/>
      <c r="N43" s="935"/>
      <c r="O43" s="935"/>
      <c r="P43" s="935"/>
      <c r="Q43" s="935"/>
    </row>
  </sheetData>
  <mergeCells count="7">
    <mergeCell ref="B43:Q43"/>
    <mergeCell ref="B41:Q41"/>
    <mergeCell ref="A1:Q1"/>
    <mergeCell ref="A2:Q2"/>
    <mergeCell ref="A3:Q3"/>
    <mergeCell ref="E6:Q6"/>
    <mergeCell ref="B40:Q40"/>
  </mergeCells>
  <phoneticPr fontId="0" type="noConversion"/>
  <printOptions horizontalCentered="1"/>
  <pageMargins left="0.25" right="0.25" top="0.75" bottom="0.5" header="0.3" footer="0.3"/>
  <pageSetup scale="81" orientation="landscape" r:id="rId1"/>
  <headerFooter alignWithMargins="0">
    <oddFooter>&amp;R&amp;A</oddFooter>
  </headerFooter>
  <ignoredErrors>
    <ignoredError sqref="A39:A41 A43" numberStoredAsText="1"/>
  </ignoredErrors>
</worksheet>
</file>

<file path=xl/worksheets/sheet36.xml><?xml version="1.0" encoding="utf-8"?>
<worksheet xmlns="http://schemas.openxmlformats.org/spreadsheetml/2006/main" xmlns:r="http://schemas.openxmlformats.org/officeDocument/2006/relationships">
  <dimension ref="A1:AO48"/>
  <sheetViews>
    <sheetView zoomScale="75" zoomScaleNormal="75" workbookViewId="0">
      <selection activeCell="E35" sqref="E35"/>
    </sheetView>
  </sheetViews>
  <sheetFormatPr defaultColWidth="9.109375" defaultRowHeight="11.4"/>
  <cols>
    <col min="1" max="1" width="3.33203125" style="121" customWidth="1"/>
    <col min="2" max="2" width="2.44140625" style="121" customWidth="1"/>
    <col min="3" max="3" width="45.33203125" style="121" customWidth="1"/>
    <col min="4" max="4" width="2.44140625" style="121" customWidth="1"/>
    <col min="5" max="5" width="8.33203125" style="121" customWidth="1"/>
    <col min="6" max="6" width="3.109375" style="121" customWidth="1"/>
    <col min="7" max="7" width="2.44140625" style="121" customWidth="1"/>
    <col min="8" max="8" width="8.33203125" style="121" customWidth="1"/>
    <col min="9" max="9" width="3.109375" style="121" customWidth="1"/>
    <col min="10" max="10" width="2.44140625" style="121" customWidth="1"/>
    <col min="11" max="11" width="8.33203125" style="121" customWidth="1"/>
    <col min="12" max="12" width="3.109375" style="121" customWidth="1"/>
    <col min="13" max="13" width="2.44140625" style="121" customWidth="1"/>
    <col min="14" max="14" width="8.33203125" style="121" customWidth="1"/>
    <col min="15" max="15" width="3.109375" style="121" customWidth="1"/>
    <col min="16" max="16" width="2.44140625" style="121" customWidth="1"/>
    <col min="17" max="17" width="8.33203125" style="121" customWidth="1"/>
    <col min="18" max="18" width="3.33203125" style="121" customWidth="1"/>
    <col min="19" max="19" width="2.44140625" style="121" customWidth="1"/>
    <col min="20" max="20" width="8.33203125" style="121" customWidth="1"/>
    <col min="21" max="21" width="3.33203125" style="121" customWidth="1"/>
    <col min="22" max="22" width="2.44140625" style="121" customWidth="1"/>
    <col min="23" max="23" width="8.33203125" style="121" customWidth="1"/>
    <col min="24" max="24" width="3.33203125" style="121" customWidth="1"/>
    <col min="25" max="25" width="2.44140625" style="121" customWidth="1"/>
    <col min="26" max="26" width="8.33203125" style="121" customWidth="1"/>
    <col min="27" max="27" width="3.109375" style="121" customWidth="1"/>
    <col min="28" max="16384" width="9.109375" style="121"/>
  </cols>
  <sheetData>
    <row r="1" spans="1:31" ht="13.2">
      <c r="A1" s="941" t="s">
        <v>174</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row>
    <row r="2" spans="1:31" ht="13.2">
      <c r="A2" s="941" t="s">
        <v>175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row>
    <row r="3" spans="1:31">
      <c r="A3" s="942" t="s">
        <v>633</v>
      </c>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row>
    <row r="4" spans="1:31" ht="13.2">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row>
    <row r="5" spans="1:31" ht="13.2">
      <c r="A5" s="122"/>
      <c r="B5" s="122"/>
      <c r="C5" s="122"/>
      <c r="D5" s="1020" t="s">
        <v>559</v>
      </c>
      <c r="E5" s="1020"/>
      <c r="F5" s="1020"/>
      <c r="G5" s="1020"/>
      <c r="H5" s="1020"/>
      <c r="I5" s="1020"/>
      <c r="J5" s="1020"/>
      <c r="K5" s="1020"/>
      <c r="L5" s="1020"/>
      <c r="M5" s="1020"/>
      <c r="N5" s="1020"/>
      <c r="O5" s="1020"/>
      <c r="P5" s="1020"/>
      <c r="Q5" s="1020"/>
      <c r="R5" s="1020"/>
      <c r="S5" s="1020"/>
      <c r="T5" s="1020"/>
      <c r="U5" s="1020"/>
      <c r="V5" s="1020"/>
      <c r="W5" s="1020"/>
      <c r="X5" s="1020"/>
      <c r="Y5" s="1020"/>
      <c r="Z5" s="1020"/>
      <c r="AA5" s="1020"/>
    </row>
    <row r="6" spans="1:31" ht="13.8" thickBot="1">
      <c r="A6" s="122"/>
      <c r="B6" s="122"/>
      <c r="C6" s="122"/>
      <c r="D6" s="122"/>
      <c r="E6" s="128"/>
      <c r="F6" s="122"/>
      <c r="G6" s="122"/>
      <c r="H6" s="128"/>
      <c r="I6" s="122"/>
      <c r="J6" s="122"/>
      <c r="K6" s="122"/>
      <c r="L6" s="122"/>
      <c r="M6" s="122"/>
      <c r="N6" s="122"/>
      <c r="O6" s="122"/>
      <c r="P6" s="122"/>
      <c r="Q6" s="122"/>
      <c r="R6" s="122"/>
      <c r="S6" s="122"/>
      <c r="T6" s="122"/>
      <c r="U6" s="122"/>
      <c r="V6" s="122"/>
      <c r="W6" s="122"/>
      <c r="X6" s="122"/>
      <c r="Y6" s="122"/>
      <c r="Z6" s="122"/>
      <c r="AA6" s="122"/>
      <c r="AB6" s="126"/>
    </row>
    <row r="7" spans="1:31" ht="13.2">
      <c r="A7" s="122"/>
      <c r="B7" s="122"/>
      <c r="C7" s="128"/>
      <c r="D7" s="123"/>
      <c r="E7" s="124" t="s">
        <v>560</v>
      </c>
      <c r="F7" s="179"/>
      <c r="G7" s="126"/>
      <c r="H7" s="127" t="s">
        <v>561</v>
      </c>
      <c r="I7" s="126"/>
      <c r="J7" s="126"/>
      <c r="K7" s="127" t="s">
        <v>562</v>
      </c>
      <c r="L7" s="126"/>
      <c r="M7" s="126"/>
      <c r="N7" s="127" t="s">
        <v>563</v>
      </c>
      <c r="O7" s="126"/>
      <c r="P7" s="123"/>
      <c r="Q7" s="124" t="s">
        <v>560</v>
      </c>
      <c r="R7" s="179"/>
      <c r="S7" s="126"/>
      <c r="T7" s="127" t="s">
        <v>561</v>
      </c>
      <c r="U7" s="126"/>
      <c r="V7" s="126"/>
      <c r="W7" s="127" t="s">
        <v>562</v>
      </c>
      <c r="X7" s="126"/>
      <c r="Y7" s="126"/>
      <c r="Z7" s="127" t="s">
        <v>563</v>
      </c>
      <c r="AA7" s="126"/>
      <c r="AB7" s="126"/>
      <c r="AE7" s="126"/>
    </row>
    <row r="8" spans="1:31" s="129" customFormat="1">
      <c r="C8" s="133"/>
      <c r="D8" s="130"/>
      <c r="E8" s="131">
        <v>2011</v>
      </c>
      <c r="F8" s="132"/>
      <c r="G8" s="133"/>
      <c r="H8" s="131">
        <v>2011</v>
      </c>
      <c r="I8" s="133"/>
      <c r="J8" s="133"/>
      <c r="K8" s="131">
        <v>2011</v>
      </c>
      <c r="L8" s="133"/>
      <c r="M8" s="133"/>
      <c r="N8" s="131">
        <v>2011</v>
      </c>
      <c r="O8" s="133"/>
      <c r="P8" s="130"/>
      <c r="Q8" s="131">
        <v>2010</v>
      </c>
      <c r="R8" s="132"/>
      <c r="S8" s="133"/>
      <c r="T8" s="131">
        <v>2010</v>
      </c>
      <c r="U8" s="133"/>
      <c r="V8" s="133"/>
      <c r="W8" s="131">
        <v>2010</v>
      </c>
      <c r="X8" s="133"/>
      <c r="Y8" s="133"/>
      <c r="Z8" s="131">
        <v>2010</v>
      </c>
      <c r="AA8" s="133"/>
      <c r="AB8" s="133"/>
      <c r="AC8" s="121"/>
      <c r="AD8" s="121"/>
      <c r="AE8" s="133"/>
    </row>
    <row r="9" spans="1:31" s="135" customFormat="1" ht="12">
      <c r="A9" s="134" t="s">
        <v>176</v>
      </c>
      <c r="C9" s="127"/>
      <c r="D9" s="136"/>
      <c r="E9" s="127"/>
      <c r="F9" s="137"/>
      <c r="G9" s="127"/>
      <c r="H9" s="127"/>
      <c r="I9" s="127"/>
      <c r="J9" s="127"/>
      <c r="K9" s="127"/>
      <c r="L9" s="127"/>
      <c r="M9" s="127"/>
      <c r="N9" s="127"/>
      <c r="O9" s="127"/>
      <c r="P9" s="136"/>
      <c r="Q9" s="127"/>
      <c r="R9" s="137"/>
      <c r="S9" s="127"/>
      <c r="T9" s="127"/>
      <c r="U9" s="127"/>
      <c r="V9" s="127"/>
      <c r="W9" s="127"/>
      <c r="X9" s="127"/>
      <c r="Y9" s="127"/>
      <c r="Z9" s="127"/>
      <c r="AA9" s="127"/>
      <c r="AB9" s="127"/>
      <c r="AC9" s="121"/>
      <c r="AD9" s="121"/>
      <c r="AE9" s="127"/>
    </row>
    <row r="10" spans="1:31" s="135" customFormat="1">
      <c r="C10" s="127"/>
      <c r="D10" s="136"/>
      <c r="E10" s="127"/>
      <c r="F10" s="137"/>
      <c r="G10" s="127"/>
      <c r="H10" s="127"/>
      <c r="I10" s="127"/>
      <c r="J10" s="127"/>
      <c r="K10" s="127"/>
      <c r="L10" s="127"/>
      <c r="M10" s="127"/>
      <c r="N10" s="127"/>
      <c r="O10" s="127"/>
      <c r="P10" s="136"/>
      <c r="Q10" s="127"/>
      <c r="R10" s="137"/>
      <c r="S10" s="127"/>
      <c r="T10" s="127"/>
      <c r="U10" s="127"/>
      <c r="V10" s="127"/>
      <c r="W10" s="127"/>
      <c r="X10" s="127"/>
      <c r="Y10" s="127"/>
      <c r="Z10" s="127"/>
      <c r="AA10" s="127"/>
      <c r="AB10" s="127"/>
      <c r="AC10" s="121"/>
      <c r="AD10" s="121"/>
      <c r="AE10" s="127"/>
    </row>
    <row r="11" spans="1:31">
      <c r="B11" s="121" t="s">
        <v>717</v>
      </c>
      <c r="C11" s="126"/>
      <c r="D11" s="138"/>
      <c r="E11" s="126"/>
      <c r="F11" s="139"/>
      <c r="G11" s="126"/>
      <c r="H11" s="126"/>
      <c r="I11" s="126"/>
      <c r="J11" s="126"/>
      <c r="K11" s="126"/>
      <c r="L11" s="126"/>
      <c r="M11" s="126"/>
      <c r="N11" s="126"/>
      <c r="O11" s="126"/>
      <c r="P11" s="138"/>
      <c r="Q11" s="126"/>
      <c r="R11" s="139"/>
      <c r="S11" s="126"/>
      <c r="T11" s="126"/>
      <c r="U11" s="126"/>
      <c r="V11" s="126"/>
      <c r="W11" s="126"/>
      <c r="X11" s="126"/>
      <c r="Y11" s="126"/>
      <c r="Z11" s="126"/>
      <c r="AA11" s="126"/>
      <c r="AB11" s="126"/>
      <c r="AE11" s="126"/>
    </row>
    <row r="12" spans="1:31">
      <c r="C12" s="126"/>
      <c r="D12" s="138"/>
      <c r="E12" s="126"/>
      <c r="F12" s="139"/>
      <c r="G12" s="126"/>
      <c r="H12" s="126"/>
      <c r="I12" s="126"/>
      <c r="J12" s="126"/>
      <c r="K12" s="126"/>
      <c r="L12" s="126"/>
      <c r="M12" s="126"/>
      <c r="N12" s="126"/>
      <c r="O12" s="126"/>
      <c r="P12" s="138"/>
      <c r="Q12" s="126"/>
      <c r="R12" s="139"/>
      <c r="S12" s="126"/>
      <c r="T12" s="126"/>
      <c r="U12" s="126"/>
      <c r="V12" s="126"/>
      <c r="W12" s="126"/>
      <c r="X12" s="126"/>
      <c r="Y12" s="126"/>
      <c r="Z12" s="126"/>
      <c r="AA12" s="126"/>
      <c r="AB12" s="126"/>
      <c r="AE12" s="126"/>
    </row>
    <row r="13" spans="1:31" ht="16.5" customHeight="1" thickBot="1">
      <c r="C13" s="706" t="s">
        <v>177</v>
      </c>
      <c r="D13" s="138" t="s">
        <v>566</v>
      </c>
      <c r="E13" s="141">
        <v>586</v>
      </c>
      <c r="F13" s="139"/>
      <c r="G13" s="126" t="s">
        <v>566</v>
      </c>
      <c r="H13" s="141">
        <v>522</v>
      </c>
      <c r="I13" s="126"/>
      <c r="J13" s="126" t="s">
        <v>566</v>
      </c>
      <c r="K13" s="141">
        <v>424</v>
      </c>
      <c r="L13" s="126"/>
      <c r="M13" s="126" t="s">
        <v>566</v>
      </c>
      <c r="N13" s="141">
        <v>151</v>
      </c>
      <c r="O13" s="126"/>
      <c r="P13" s="138" t="s">
        <v>566</v>
      </c>
      <c r="Q13" s="141">
        <v>58</v>
      </c>
      <c r="R13" s="139"/>
      <c r="S13" s="126" t="s">
        <v>566</v>
      </c>
      <c r="T13" s="141">
        <v>-155</v>
      </c>
      <c r="U13" s="126"/>
      <c r="V13" s="126" t="s">
        <v>566</v>
      </c>
      <c r="W13" s="141">
        <v>-278</v>
      </c>
      <c r="X13" s="126"/>
      <c r="Y13" s="126" t="s">
        <v>566</v>
      </c>
      <c r="Z13" s="141">
        <v>-152</v>
      </c>
      <c r="AA13" s="126"/>
      <c r="AB13" s="126"/>
    </row>
    <row r="14" spans="1:31" ht="12" thickTop="1">
      <c r="C14" s="126"/>
      <c r="D14" s="138"/>
      <c r="E14" s="126"/>
      <c r="F14" s="139"/>
      <c r="G14" s="126"/>
      <c r="H14" s="126"/>
      <c r="I14" s="126"/>
      <c r="J14" s="126"/>
      <c r="K14" s="126"/>
      <c r="L14" s="126"/>
      <c r="M14" s="126"/>
      <c r="N14" s="126"/>
      <c r="O14" s="126"/>
      <c r="P14" s="138"/>
      <c r="Q14" s="126"/>
      <c r="R14" s="139"/>
      <c r="S14" s="126"/>
      <c r="T14" s="126"/>
      <c r="U14" s="126"/>
      <c r="V14" s="126"/>
      <c r="W14" s="126"/>
      <c r="X14" s="126"/>
      <c r="Y14" s="126"/>
      <c r="Z14" s="126"/>
      <c r="AA14" s="126"/>
      <c r="AB14" s="126"/>
      <c r="AE14" s="126"/>
    </row>
    <row r="15" spans="1:31">
      <c r="B15" s="121" t="s">
        <v>719</v>
      </c>
      <c r="C15" s="126"/>
      <c r="D15" s="138"/>
      <c r="E15" s="126"/>
      <c r="F15" s="139"/>
      <c r="G15" s="126"/>
      <c r="H15" s="126"/>
      <c r="I15" s="126"/>
      <c r="J15" s="126"/>
      <c r="K15" s="126"/>
      <c r="L15" s="126"/>
      <c r="M15" s="126"/>
      <c r="N15" s="126"/>
      <c r="O15" s="126"/>
      <c r="P15" s="138"/>
      <c r="Q15" s="126"/>
      <c r="R15" s="139"/>
      <c r="S15" s="126"/>
      <c r="T15" s="126"/>
      <c r="U15" s="126"/>
      <c r="V15" s="126"/>
      <c r="W15" s="126"/>
      <c r="X15" s="126"/>
      <c r="Y15" s="126"/>
      <c r="Z15" s="126"/>
      <c r="AA15" s="126"/>
      <c r="AB15" s="126"/>
      <c r="AE15" s="126"/>
    </row>
    <row r="16" spans="1:31">
      <c r="C16" s="126"/>
      <c r="D16" s="138"/>
      <c r="E16" s="126"/>
      <c r="F16" s="139"/>
      <c r="G16" s="126"/>
      <c r="H16" s="126"/>
      <c r="I16" s="126"/>
      <c r="J16" s="126"/>
      <c r="K16" s="126"/>
      <c r="L16" s="126"/>
      <c r="M16" s="126"/>
      <c r="N16" s="126"/>
      <c r="O16" s="126"/>
      <c r="P16" s="138"/>
      <c r="Q16" s="126"/>
      <c r="R16" s="139"/>
      <c r="S16" s="126"/>
      <c r="T16" s="126"/>
      <c r="U16" s="126"/>
      <c r="V16" s="126"/>
      <c r="W16" s="126"/>
      <c r="X16" s="126"/>
      <c r="Y16" s="126"/>
      <c r="Z16" s="126"/>
      <c r="AA16" s="126"/>
      <c r="AB16" s="126"/>
      <c r="AE16" s="126"/>
    </row>
    <row r="17" spans="1:31" ht="17.25" customHeight="1">
      <c r="C17" s="707" t="s">
        <v>178</v>
      </c>
      <c r="D17" s="138" t="s">
        <v>566</v>
      </c>
      <c r="E17" s="126">
        <v>6748</v>
      </c>
      <c r="F17" s="139"/>
      <c r="G17" s="126" t="s">
        <v>566</v>
      </c>
      <c r="H17" s="126">
        <v>6801</v>
      </c>
      <c r="I17" s="126"/>
      <c r="J17" s="126" t="s">
        <v>566</v>
      </c>
      <c r="K17" s="126">
        <v>6280</v>
      </c>
      <c r="L17" s="126"/>
      <c r="M17" s="126" t="s">
        <v>566</v>
      </c>
      <c r="N17" s="126">
        <v>5931</v>
      </c>
      <c r="O17" s="126"/>
      <c r="P17" s="138" t="s">
        <v>566</v>
      </c>
      <c r="Q17" s="126">
        <v>5413</v>
      </c>
      <c r="R17" s="139"/>
      <c r="S17" s="126" t="s">
        <v>566</v>
      </c>
      <c r="T17" s="126">
        <v>5883</v>
      </c>
      <c r="U17" s="126"/>
      <c r="V17" s="126" t="s">
        <v>566</v>
      </c>
      <c r="W17" s="126">
        <v>4809</v>
      </c>
      <c r="X17" s="126"/>
      <c r="Y17" s="126" t="s">
        <v>566</v>
      </c>
      <c r="Z17" s="126">
        <v>2990</v>
      </c>
      <c r="AA17" s="126"/>
      <c r="AB17" s="126"/>
      <c r="AE17" s="126"/>
    </row>
    <row r="18" spans="1:31">
      <c r="C18" s="707" t="s">
        <v>179</v>
      </c>
      <c r="D18" s="138"/>
      <c r="E18" s="126">
        <v>7563</v>
      </c>
      <c r="F18" s="139"/>
      <c r="G18" s="126"/>
      <c r="H18" s="126">
        <v>7378</v>
      </c>
      <c r="I18" s="126"/>
      <c r="J18" s="126"/>
      <c r="K18" s="126">
        <v>7214</v>
      </c>
      <c r="L18" s="126"/>
      <c r="M18" s="126"/>
      <c r="N18" s="126">
        <v>6946</v>
      </c>
      <c r="O18" s="126"/>
      <c r="P18" s="138"/>
      <c r="Q18" s="126">
        <v>6748</v>
      </c>
      <c r="R18" s="139"/>
      <c r="S18" s="126"/>
      <c r="T18" s="126">
        <v>6801</v>
      </c>
      <c r="U18" s="126"/>
      <c r="V18" s="126"/>
      <c r="W18" s="126">
        <v>6280</v>
      </c>
      <c r="X18" s="126"/>
      <c r="Y18" s="126"/>
      <c r="Z18" s="126">
        <v>5931</v>
      </c>
      <c r="AA18" s="126"/>
      <c r="AB18" s="126"/>
      <c r="AE18" s="126"/>
    </row>
    <row r="19" spans="1:31">
      <c r="C19" s="126"/>
      <c r="D19" s="138"/>
      <c r="E19" s="126"/>
      <c r="F19" s="139"/>
      <c r="G19" s="126"/>
      <c r="H19" s="126"/>
      <c r="I19" s="126"/>
      <c r="J19" s="126"/>
      <c r="K19" s="126"/>
      <c r="L19" s="126"/>
      <c r="M19" s="126"/>
      <c r="N19" s="126"/>
      <c r="O19" s="126"/>
      <c r="P19" s="138"/>
      <c r="Q19" s="126"/>
      <c r="R19" s="139"/>
      <c r="S19" s="126"/>
      <c r="T19" s="126"/>
      <c r="U19" s="126"/>
      <c r="V19" s="126"/>
      <c r="W19" s="126"/>
      <c r="X19" s="126"/>
      <c r="Y19" s="126"/>
      <c r="Z19" s="126"/>
      <c r="AA19" s="126"/>
      <c r="AB19" s="126"/>
      <c r="AE19" s="126"/>
    </row>
    <row r="20" spans="1:31" ht="17.25" customHeight="1" thickBot="1">
      <c r="C20" s="706" t="s">
        <v>180</v>
      </c>
      <c r="D20" s="138" t="s">
        <v>566</v>
      </c>
      <c r="E20" s="141">
        <v>7155.5</v>
      </c>
      <c r="F20" s="139"/>
      <c r="G20" s="126" t="s">
        <v>566</v>
      </c>
      <c r="H20" s="141">
        <v>7089.5</v>
      </c>
      <c r="I20" s="126"/>
      <c r="J20" s="126" t="s">
        <v>566</v>
      </c>
      <c r="K20" s="141">
        <v>6747</v>
      </c>
      <c r="L20" s="126"/>
      <c r="M20" s="126" t="s">
        <v>566</v>
      </c>
      <c r="N20" s="141">
        <v>6438.5</v>
      </c>
      <c r="O20" s="126"/>
      <c r="P20" s="138" t="s">
        <v>566</v>
      </c>
      <c r="Q20" s="141">
        <v>6080.5</v>
      </c>
      <c r="R20" s="139"/>
      <c r="S20" s="126" t="s">
        <v>566</v>
      </c>
      <c r="T20" s="141">
        <v>6342</v>
      </c>
      <c r="U20" s="126"/>
      <c r="V20" s="126" t="s">
        <v>566</v>
      </c>
      <c r="W20" s="141">
        <v>5544.5</v>
      </c>
      <c r="X20" s="126"/>
      <c r="Y20" s="126" t="s">
        <v>566</v>
      </c>
      <c r="Z20" s="141">
        <v>4460.5</v>
      </c>
      <c r="AA20" s="126"/>
      <c r="AB20" s="126"/>
      <c r="AE20" s="126"/>
    </row>
    <row r="21" spans="1:31" ht="12" thickTop="1">
      <c r="C21" s="126"/>
      <c r="D21" s="138"/>
      <c r="E21" s="126"/>
      <c r="F21" s="139"/>
      <c r="G21" s="126"/>
      <c r="H21" s="126"/>
      <c r="I21" s="126"/>
      <c r="J21" s="126"/>
      <c r="K21" s="126"/>
      <c r="L21" s="126"/>
      <c r="M21" s="126"/>
      <c r="N21" s="126"/>
      <c r="O21" s="126"/>
      <c r="P21" s="138"/>
      <c r="Q21" s="126"/>
      <c r="R21" s="139"/>
      <c r="S21" s="126"/>
      <c r="T21" s="126"/>
      <c r="U21" s="126"/>
      <c r="V21" s="126"/>
      <c r="W21" s="126"/>
      <c r="X21" s="126"/>
      <c r="Y21" s="126"/>
      <c r="Z21" s="126"/>
      <c r="AA21" s="126"/>
      <c r="AB21" s="126"/>
      <c r="AE21" s="126"/>
    </row>
    <row r="22" spans="1:31" ht="13.8" thickBot="1">
      <c r="C22" s="133" t="s">
        <v>181</v>
      </c>
      <c r="D22" s="138"/>
      <c r="E22" s="143">
        <v>8.189504576898889</v>
      </c>
      <c r="F22" s="139" t="s">
        <v>738</v>
      </c>
      <c r="G22" s="126"/>
      <c r="H22" s="143">
        <v>7.3630016221172152</v>
      </c>
      <c r="I22" s="126" t="s">
        <v>738</v>
      </c>
      <c r="J22" s="126"/>
      <c r="K22" s="143">
        <v>6.2842744923669782</v>
      </c>
      <c r="L22" s="126" t="s">
        <v>738</v>
      </c>
      <c r="M22" s="126"/>
      <c r="N22" s="143">
        <v>2.3452667546788848</v>
      </c>
      <c r="O22" s="126" t="s">
        <v>738</v>
      </c>
      <c r="P22" s="138"/>
      <c r="Q22" s="143">
        <v>0.9538689252528576</v>
      </c>
      <c r="R22" s="139" t="s">
        <v>738</v>
      </c>
      <c r="S22" s="126"/>
      <c r="T22" s="143">
        <v>-2.4440239672027753</v>
      </c>
      <c r="U22" s="126" t="s">
        <v>738</v>
      </c>
      <c r="V22" s="126"/>
      <c r="W22" s="143">
        <v>-5.0139778158535488</v>
      </c>
      <c r="X22" s="126" t="s">
        <v>738</v>
      </c>
      <c r="Y22" s="126"/>
      <c r="Z22" s="143">
        <v>-3.407689720883309</v>
      </c>
      <c r="AA22" s="126" t="s">
        <v>738</v>
      </c>
      <c r="AB22" s="126"/>
      <c r="AE22" s="126"/>
    </row>
    <row r="23" spans="1:31" ht="12" thickTop="1">
      <c r="C23" s="126"/>
      <c r="D23" s="138"/>
      <c r="E23" s="126"/>
      <c r="F23" s="139"/>
      <c r="G23" s="126"/>
      <c r="H23" s="126"/>
      <c r="I23" s="126"/>
      <c r="J23" s="126"/>
      <c r="K23" s="126"/>
      <c r="L23" s="126"/>
      <c r="M23" s="126"/>
      <c r="N23" s="126"/>
      <c r="O23" s="126"/>
      <c r="P23" s="138"/>
      <c r="Q23" s="126"/>
      <c r="R23" s="139"/>
      <c r="S23" s="126"/>
      <c r="T23" s="126"/>
      <c r="U23" s="126"/>
      <c r="V23" s="126"/>
      <c r="W23" s="126"/>
      <c r="X23" s="126"/>
      <c r="Y23" s="126"/>
      <c r="Z23" s="126"/>
      <c r="AA23" s="126"/>
      <c r="AB23" s="126"/>
      <c r="AE23" s="126"/>
    </row>
    <row r="24" spans="1:31">
      <c r="C24" s="126"/>
      <c r="D24" s="138"/>
      <c r="E24" s="126"/>
      <c r="F24" s="139"/>
      <c r="G24" s="126"/>
      <c r="H24" s="126"/>
      <c r="I24" s="126"/>
      <c r="J24" s="126"/>
      <c r="K24" s="126"/>
      <c r="L24" s="126"/>
      <c r="M24" s="126"/>
      <c r="N24" s="126"/>
      <c r="O24" s="126"/>
      <c r="P24" s="138"/>
      <c r="Q24" s="126"/>
      <c r="R24" s="139"/>
      <c r="S24" s="126"/>
      <c r="T24" s="126"/>
      <c r="U24" s="126"/>
      <c r="V24" s="126"/>
      <c r="W24" s="126"/>
      <c r="X24" s="126"/>
      <c r="Y24" s="126"/>
      <c r="Z24" s="126"/>
      <c r="AA24" s="126"/>
      <c r="AB24" s="126"/>
      <c r="AE24" s="126"/>
    </row>
    <row r="25" spans="1:31">
      <c r="C25" s="126"/>
      <c r="D25" s="138"/>
      <c r="E25" s="126"/>
      <c r="F25" s="139"/>
      <c r="G25" s="126"/>
      <c r="H25" s="126"/>
      <c r="I25" s="126"/>
      <c r="J25" s="126"/>
      <c r="K25" s="126"/>
      <c r="L25" s="126"/>
      <c r="M25" s="126"/>
      <c r="N25" s="126"/>
      <c r="O25" s="126"/>
      <c r="P25" s="138"/>
      <c r="Q25" s="126"/>
      <c r="R25" s="139"/>
      <c r="S25" s="126"/>
      <c r="T25" s="126"/>
      <c r="U25" s="126"/>
      <c r="V25" s="126"/>
      <c r="W25" s="126"/>
      <c r="X25" s="126"/>
      <c r="Y25" s="126"/>
      <c r="Z25" s="126"/>
      <c r="AA25" s="126"/>
      <c r="AB25" s="126"/>
      <c r="AE25" s="126"/>
    </row>
    <row r="26" spans="1:31" ht="12">
      <c r="A26" s="134" t="s">
        <v>182</v>
      </c>
      <c r="B26" s="135"/>
      <c r="C26" s="127"/>
      <c r="D26" s="136"/>
      <c r="E26" s="127"/>
      <c r="F26" s="137"/>
      <c r="G26" s="127"/>
      <c r="H26" s="127"/>
      <c r="I26" s="127"/>
      <c r="J26" s="127"/>
      <c r="K26" s="127"/>
      <c r="L26" s="127"/>
      <c r="M26" s="127"/>
      <c r="N26" s="127"/>
      <c r="O26" s="127"/>
      <c r="P26" s="136"/>
      <c r="Q26" s="127"/>
      <c r="R26" s="137"/>
      <c r="S26" s="127"/>
      <c r="T26" s="127"/>
      <c r="U26" s="127"/>
      <c r="V26" s="127"/>
      <c r="W26" s="127"/>
      <c r="X26" s="127"/>
      <c r="Y26" s="127"/>
      <c r="Z26" s="127"/>
      <c r="AA26" s="127"/>
      <c r="AB26" s="127"/>
      <c r="AE26" s="127"/>
    </row>
    <row r="27" spans="1:31">
      <c r="A27" s="135"/>
      <c r="B27" s="135"/>
      <c r="C27" s="127"/>
      <c r="D27" s="136"/>
      <c r="E27" s="127"/>
      <c r="F27" s="137"/>
      <c r="G27" s="127"/>
      <c r="H27" s="127"/>
      <c r="I27" s="127"/>
      <c r="J27" s="127"/>
      <c r="K27" s="127"/>
      <c r="L27" s="127"/>
      <c r="M27" s="127"/>
      <c r="N27" s="127"/>
      <c r="O27" s="127"/>
      <c r="P27" s="136"/>
      <c r="Q27" s="127"/>
      <c r="R27" s="137"/>
      <c r="S27" s="127"/>
      <c r="T27" s="127"/>
      <c r="U27" s="127"/>
      <c r="V27" s="127"/>
      <c r="W27" s="127"/>
      <c r="X27" s="127"/>
      <c r="Y27" s="127"/>
      <c r="Z27" s="127"/>
      <c r="AA27" s="127"/>
      <c r="AB27" s="127"/>
      <c r="AE27" s="127"/>
    </row>
    <row r="28" spans="1:31">
      <c r="B28" s="121" t="s">
        <v>717</v>
      </c>
      <c r="C28" s="126"/>
      <c r="D28" s="138"/>
      <c r="E28" s="126"/>
      <c r="F28" s="139"/>
      <c r="G28" s="126"/>
      <c r="H28" s="126"/>
      <c r="I28" s="126"/>
      <c r="J28" s="126"/>
      <c r="K28" s="126"/>
      <c r="L28" s="126"/>
      <c r="M28" s="126"/>
      <c r="N28" s="126"/>
      <c r="O28" s="126"/>
      <c r="P28" s="138"/>
      <c r="Q28" s="126"/>
      <c r="R28" s="139"/>
      <c r="S28" s="126"/>
      <c r="T28" s="126"/>
      <c r="U28" s="126"/>
      <c r="V28" s="126"/>
      <c r="W28" s="126"/>
      <c r="X28" s="126"/>
      <c r="Y28" s="126"/>
      <c r="Z28" s="126"/>
      <c r="AA28" s="126"/>
      <c r="AB28" s="126"/>
      <c r="AE28" s="126"/>
    </row>
    <row r="29" spans="1:31" ht="17.25" customHeight="1" thickBot="1">
      <c r="C29" s="706" t="s">
        <v>740</v>
      </c>
      <c r="D29" s="138" t="s">
        <v>566</v>
      </c>
      <c r="E29" s="141">
        <v>529</v>
      </c>
      <c r="F29" s="139"/>
      <c r="G29" s="126" t="s">
        <v>566</v>
      </c>
      <c r="H29" s="141">
        <v>495</v>
      </c>
      <c r="I29" s="126"/>
      <c r="J29" s="126" t="s">
        <v>566</v>
      </c>
      <c r="K29" s="141">
        <v>469</v>
      </c>
      <c r="L29" s="126"/>
      <c r="M29" s="126" t="s">
        <v>566</v>
      </c>
      <c r="N29" s="141">
        <v>453</v>
      </c>
      <c r="O29" s="126"/>
      <c r="P29" s="138" t="s">
        <v>566</v>
      </c>
      <c r="Q29" s="141">
        <v>476</v>
      </c>
      <c r="R29" s="139"/>
      <c r="S29" s="126" t="s">
        <v>566</v>
      </c>
      <c r="T29" s="141">
        <v>467</v>
      </c>
      <c r="U29" s="126"/>
      <c r="V29" s="126" t="s">
        <v>566</v>
      </c>
      <c r="W29" s="141">
        <v>454</v>
      </c>
      <c r="X29" s="126"/>
      <c r="Y29" s="126" t="s">
        <v>566</v>
      </c>
      <c r="Z29" s="141">
        <v>394</v>
      </c>
      <c r="AA29" s="126"/>
      <c r="AB29" s="126"/>
    </row>
    <row r="30" spans="1:31" ht="12" thickTop="1">
      <c r="C30" s="126"/>
      <c r="D30" s="138"/>
      <c r="E30" s="126"/>
      <c r="F30" s="139"/>
      <c r="G30" s="126"/>
      <c r="H30" s="126"/>
      <c r="I30" s="126"/>
      <c r="J30" s="126"/>
      <c r="K30" s="126"/>
      <c r="L30" s="126"/>
      <c r="M30" s="126"/>
      <c r="N30" s="126"/>
      <c r="O30" s="126"/>
      <c r="P30" s="138"/>
      <c r="Q30" s="126"/>
      <c r="R30" s="139"/>
      <c r="S30" s="126"/>
      <c r="T30" s="126"/>
      <c r="U30" s="126"/>
      <c r="V30" s="126"/>
      <c r="W30" s="126"/>
      <c r="X30" s="126"/>
      <c r="Y30" s="126"/>
      <c r="Z30" s="126"/>
      <c r="AA30" s="126"/>
      <c r="AB30" s="126"/>
      <c r="AE30" s="126"/>
    </row>
    <row r="31" spans="1:31">
      <c r="B31" s="121" t="s">
        <v>719</v>
      </c>
      <c r="C31" s="126"/>
      <c r="D31" s="138"/>
      <c r="E31" s="126"/>
      <c r="F31" s="139"/>
      <c r="G31" s="126"/>
      <c r="H31" s="126"/>
      <c r="I31" s="126"/>
      <c r="J31" s="126"/>
      <c r="K31" s="126"/>
      <c r="L31" s="126"/>
      <c r="M31" s="126"/>
      <c r="N31" s="126"/>
      <c r="O31" s="126"/>
      <c r="P31" s="138"/>
      <c r="Q31" s="126"/>
      <c r="R31" s="139"/>
      <c r="S31" s="126"/>
      <c r="T31" s="126"/>
      <c r="U31" s="126"/>
      <c r="V31" s="126"/>
      <c r="W31" s="126"/>
      <c r="X31" s="126"/>
      <c r="Y31" s="126"/>
      <c r="Z31" s="126"/>
      <c r="AA31" s="126"/>
      <c r="AB31" s="126"/>
      <c r="AE31" s="126"/>
    </row>
    <row r="32" spans="1:31">
      <c r="C32" s="126"/>
      <c r="D32" s="138"/>
      <c r="E32" s="126"/>
      <c r="F32" s="139"/>
      <c r="G32" s="126"/>
      <c r="H32" s="126"/>
      <c r="I32" s="126"/>
      <c r="J32" s="126"/>
      <c r="K32" s="126"/>
      <c r="L32" s="126"/>
      <c r="M32" s="126"/>
      <c r="N32" s="126"/>
      <c r="O32" s="126"/>
      <c r="P32" s="138"/>
      <c r="Q32" s="126"/>
      <c r="R32" s="139"/>
      <c r="S32" s="126"/>
      <c r="T32" s="126"/>
      <c r="U32" s="126"/>
      <c r="V32" s="126"/>
      <c r="W32" s="126"/>
      <c r="X32" s="126"/>
      <c r="Y32" s="126"/>
      <c r="Z32" s="126"/>
      <c r="AA32" s="126"/>
      <c r="AB32" s="126"/>
      <c r="AE32" s="126"/>
    </row>
    <row r="33" spans="1:41">
      <c r="C33" s="707" t="s">
        <v>183</v>
      </c>
      <c r="D33" s="138" t="s">
        <v>566</v>
      </c>
      <c r="E33" s="126">
        <v>6748</v>
      </c>
      <c r="F33" s="139"/>
      <c r="G33" s="126" t="s">
        <v>566</v>
      </c>
      <c r="H33" s="126">
        <v>6801</v>
      </c>
      <c r="I33" s="126"/>
      <c r="J33" s="126" t="s">
        <v>566</v>
      </c>
      <c r="K33" s="126">
        <v>6280</v>
      </c>
      <c r="L33" s="126"/>
      <c r="M33" s="126" t="s">
        <v>566</v>
      </c>
      <c r="N33" s="126">
        <v>5931</v>
      </c>
      <c r="O33" s="126"/>
      <c r="P33" s="138" t="s">
        <v>566</v>
      </c>
      <c r="Q33" s="126">
        <v>5413</v>
      </c>
      <c r="R33" s="139"/>
      <c r="S33" s="126" t="s">
        <v>566</v>
      </c>
      <c r="T33" s="126">
        <v>5883</v>
      </c>
      <c r="U33" s="126"/>
      <c r="V33" s="126" t="s">
        <v>566</v>
      </c>
      <c r="W33" s="126">
        <v>4809</v>
      </c>
      <c r="X33" s="126"/>
      <c r="Y33" s="126" t="s">
        <v>566</v>
      </c>
      <c r="Z33" s="126">
        <v>2990</v>
      </c>
      <c r="AA33" s="126"/>
      <c r="AB33" s="126"/>
      <c r="AE33" s="126"/>
    </row>
    <row r="34" spans="1:41">
      <c r="C34" s="707" t="s">
        <v>184</v>
      </c>
      <c r="D34" s="138"/>
      <c r="E34" s="146">
        <v>536</v>
      </c>
      <c r="F34" s="139"/>
      <c r="G34" s="126"/>
      <c r="H34" s="146">
        <v>664</v>
      </c>
      <c r="I34" s="126"/>
      <c r="J34" s="126"/>
      <c r="K34" s="146">
        <v>199</v>
      </c>
      <c r="L34" s="126"/>
      <c r="M34" s="126"/>
      <c r="N34" s="146">
        <v>-256</v>
      </c>
      <c r="O34" s="126"/>
      <c r="P34" s="138"/>
      <c r="Q34" s="146">
        <v>-794</v>
      </c>
      <c r="R34" s="139"/>
      <c r="S34" s="126"/>
      <c r="T34" s="146">
        <v>-65</v>
      </c>
      <c r="U34" s="126"/>
      <c r="V34" s="126"/>
      <c r="W34" s="146">
        <v>-1155</v>
      </c>
      <c r="X34" s="126"/>
      <c r="Y34" s="126"/>
      <c r="Z34" s="146">
        <v>-2457</v>
      </c>
      <c r="AA34" s="126"/>
      <c r="AB34" s="126"/>
      <c r="AE34" s="126"/>
    </row>
    <row r="35" spans="1:41">
      <c r="C35" s="707" t="s">
        <v>185</v>
      </c>
      <c r="D35" s="138"/>
      <c r="E35" s="126">
        <v>6212</v>
      </c>
      <c r="F35" s="139"/>
      <c r="G35" s="126"/>
      <c r="H35" s="126">
        <v>6137</v>
      </c>
      <c r="I35" s="126"/>
      <c r="J35" s="126"/>
      <c r="K35" s="126">
        <v>6081</v>
      </c>
      <c r="L35" s="126"/>
      <c r="M35" s="126"/>
      <c r="N35" s="126">
        <v>6187</v>
      </c>
      <c r="O35" s="126"/>
      <c r="P35" s="138"/>
      <c r="Q35" s="126">
        <v>6207</v>
      </c>
      <c r="R35" s="139"/>
      <c r="S35" s="126"/>
      <c r="T35" s="126">
        <v>5948</v>
      </c>
      <c r="U35" s="126"/>
      <c r="V35" s="126"/>
      <c r="W35" s="126">
        <v>5964</v>
      </c>
      <c r="X35" s="126"/>
      <c r="Y35" s="126"/>
      <c r="Z35" s="126">
        <v>5447</v>
      </c>
      <c r="AA35" s="126"/>
      <c r="AB35" s="126"/>
      <c r="AE35" s="126"/>
    </row>
    <row r="36" spans="1:41">
      <c r="C36" s="707"/>
      <c r="D36" s="138"/>
      <c r="E36" s="126"/>
      <c r="F36" s="139"/>
      <c r="G36" s="126"/>
      <c r="H36" s="126"/>
      <c r="I36" s="126"/>
      <c r="J36" s="126"/>
      <c r="K36" s="126"/>
      <c r="L36" s="126"/>
      <c r="M36" s="126"/>
      <c r="N36" s="126"/>
      <c r="O36" s="126"/>
      <c r="P36" s="138"/>
      <c r="Q36" s="126"/>
      <c r="R36" s="139"/>
      <c r="S36" s="126"/>
      <c r="T36" s="126"/>
      <c r="U36" s="126"/>
      <c r="V36" s="126"/>
      <c r="W36" s="126"/>
      <c r="X36" s="126"/>
      <c r="Y36" s="126"/>
      <c r="Z36" s="126"/>
      <c r="AA36" s="126"/>
      <c r="AB36" s="126"/>
      <c r="AE36" s="126"/>
    </row>
    <row r="37" spans="1:41">
      <c r="C37" s="707" t="s">
        <v>179</v>
      </c>
      <c r="D37" s="138"/>
      <c r="E37" s="126">
        <v>7563</v>
      </c>
      <c r="F37" s="139"/>
      <c r="G37" s="126"/>
      <c r="H37" s="126">
        <v>7378</v>
      </c>
      <c r="I37" s="126"/>
      <c r="J37" s="126"/>
      <c r="K37" s="126">
        <v>7214</v>
      </c>
      <c r="L37" s="126"/>
      <c r="M37" s="126"/>
      <c r="N37" s="126">
        <v>6946</v>
      </c>
      <c r="O37" s="126"/>
      <c r="P37" s="138"/>
      <c r="Q37" s="126">
        <v>6748</v>
      </c>
      <c r="R37" s="139"/>
      <c r="S37" s="126"/>
      <c r="T37" s="126">
        <v>6801</v>
      </c>
      <c r="U37" s="126"/>
      <c r="V37" s="126"/>
      <c r="W37" s="126">
        <v>6280</v>
      </c>
      <c r="X37" s="126"/>
      <c r="Y37" s="126"/>
      <c r="Z37" s="126">
        <v>5931</v>
      </c>
      <c r="AA37" s="126"/>
      <c r="AB37" s="126"/>
      <c r="AE37" s="126"/>
    </row>
    <row r="38" spans="1:41">
      <c r="C38" s="707" t="s">
        <v>184</v>
      </c>
      <c r="D38" s="138"/>
      <c r="E38" s="146">
        <v>805</v>
      </c>
      <c r="F38" s="139"/>
      <c r="G38" s="126"/>
      <c r="H38" s="146">
        <v>743</v>
      </c>
      <c r="I38" s="126"/>
      <c r="J38" s="126"/>
      <c r="K38" s="146">
        <v>764</v>
      </c>
      <c r="L38" s="126"/>
      <c r="M38" s="126"/>
      <c r="N38" s="146">
        <v>663</v>
      </c>
      <c r="O38" s="126"/>
      <c r="P38" s="138"/>
      <c r="Q38" s="146">
        <v>536</v>
      </c>
      <c r="R38" s="139"/>
      <c r="S38" s="126"/>
      <c r="T38" s="146">
        <v>664</v>
      </c>
      <c r="U38" s="126"/>
      <c r="V38" s="126"/>
      <c r="W38" s="146">
        <v>199</v>
      </c>
      <c r="X38" s="126"/>
      <c r="Y38" s="126"/>
      <c r="Z38" s="146">
        <v>-256</v>
      </c>
      <c r="AA38" s="126"/>
      <c r="AB38" s="126"/>
      <c r="AE38" s="126"/>
    </row>
    <row r="39" spans="1:41">
      <c r="C39" s="707" t="s">
        <v>186</v>
      </c>
      <c r="D39" s="138"/>
      <c r="E39" s="126">
        <v>6758</v>
      </c>
      <c r="F39" s="139"/>
      <c r="G39" s="126"/>
      <c r="H39" s="126">
        <v>6635</v>
      </c>
      <c r="I39" s="126"/>
      <c r="J39" s="126"/>
      <c r="K39" s="126">
        <v>6450</v>
      </c>
      <c r="L39" s="126"/>
      <c r="M39" s="126"/>
      <c r="N39" s="126">
        <v>6283</v>
      </c>
      <c r="O39" s="126"/>
      <c r="P39" s="138"/>
      <c r="Q39" s="126">
        <v>6212</v>
      </c>
      <c r="R39" s="139"/>
      <c r="S39" s="126"/>
      <c r="T39" s="126">
        <v>6137</v>
      </c>
      <c r="U39" s="126"/>
      <c r="V39" s="126"/>
      <c r="W39" s="126">
        <v>6081</v>
      </c>
      <c r="X39" s="126"/>
      <c r="Y39" s="126"/>
      <c r="Z39" s="126">
        <v>6187</v>
      </c>
      <c r="AA39" s="126"/>
      <c r="AB39" s="126"/>
      <c r="AE39" s="126"/>
    </row>
    <row r="40" spans="1:41">
      <c r="C40" s="126"/>
      <c r="D40" s="138"/>
      <c r="E40" s="126"/>
      <c r="F40" s="139"/>
      <c r="G40" s="126"/>
      <c r="H40" s="126"/>
      <c r="I40" s="126"/>
      <c r="J40" s="126"/>
      <c r="K40" s="126"/>
      <c r="L40" s="126"/>
      <c r="M40" s="126"/>
      <c r="N40" s="126"/>
      <c r="O40" s="126"/>
      <c r="P40" s="138"/>
      <c r="Q40" s="126"/>
      <c r="R40" s="139"/>
      <c r="S40" s="126"/>
      <c r="T40" s="126"/>
      <c r="U40" s="126"/>
      <c r="V40" s="126"/>
      <c r="W40" s="126"/>
      <c r="X40" s="126"/>
      <c r="Y40" s="126"/>
      <c r="Z40" s="126"/>
      <c r="AA40" s="126"/>
      <c r="AB40" s="126"/>
      <c r="AE40" s="126"/>
    </row>
    <row r="41" spans="1:41" ht="23.25" customHeight="1" thickBot="1">
      <c r="C41" s="706" t="s">
        <v>187</v>
      </c>
      <c r="D41" s="138" t="s">
        <v>566</v>
      </c>
      <c r="E41" s="141">
        <v>6485</v>
      </c>
      <c r="F41" s="139"/>
      <c r="G41" s="126" t="s">
        <v>566</v>
      </c>
      <c r="H41" s="141">
        <v>6386</v>
      </c>
      <c r="I41" s="126"/>
      <c r="J41" s="126" t="s">
        <v>566</v>
      </c>
      <c r="K41" s="141">
        <v>6265.5</v>
      </c>
      <c r="L41" s="126"/>
      <c r="M41" s="126" t="s">
        <v>566</v>
      </c>
      <c r="N41" s="141">
        <v>6235</v>
      </c>
      <c r="O41" s="126"/>
      <c r="P41" s="138" t="s">
        <v>566</v>
      </c>
      <c r="Q41" s="141">
        <v>6209.5</v>
      </c>
      <c r="R41" s="139"/>
      <c r="S41" s="126" t="s">
        <v>566</v>
      </c>
      <c r="T41" s="141">
        <v>6042.5</v>
      </c>
      <c r="U41" s="126"/>
      <c r="V41" s="126" t="s">
        <v>566</v>
      </c>
      <c r="W41" s="141">
        <v>6022.5</v>
      </c>
      <c r="X41" s="126"/>
      <c r="Y41" s="126" t="s">
        <v>566</v>
      </c>
      <c r="Z41" s="141">
        <v>5817</v>
      </c>
      <c r="AA41" s="126"/>
      <c r="AB41" s="126"/>
      <c r="AE41" s="126"/>
    </row>
    <row r="42" spans="1:41" ht="12" thickTop="1">
      <c r="C42" s="126"/>
      <c r="D42" s="138"/>
      <c r="E42" s="126"/>
      <c r="F42" s="139"/>
      <c r="G42" s="126"/>
      <c r="H42" s="126"/>
      <c r="I42" s="126"/>
      <c r="J42" s="126"/>
      <c r="K42" s="126"/>
      <c r="L42" s="126"/>
      <c r="M42" s="126"/>
      <c r="N42" s="126"/>
      <c r="O42" s="126"/>
      <c r="P42" s="138"/>
      <c r="Q42" s="126"/>
      <c r="R42" s="139"/>
      <c r="S42" s="126"/>
      <c r="T42" s="126"/>
      <c r="U42" s="126"/>
      <c r="V42" s="126"/>
      <c r="W42" s="126"/>
      <c r="X42" s="126"/>
      <c r="Y42" s="126"/>
      <c r="Z42" s="126"/>
      <c r="AA42" s="126"/>
      <c r="AB42" s="126"/>
      <c r="AE42" s="126"/>
    </row>
    <row r="43" spans="1:41" ht="15" customHeight="1" thickBot="1">
      <c r="C43" s="133" t="s">
        <v>188</v>
      </c>
      <c r="D43" s="138"/>
      <c r="E43" s="143">
        <v>8.1572860447185818</v>
      </c>
      <c r="F43" s="139" t="s">
        <v>738</v>
      </c>
      <c r="G43" s="126"/>
      <c r="H43" s="143">
        <v>7.7513310366426555</v>
      </c>
      <c r="I43" s="126" t="s">
        <v>738</v>
      </c>
      <c r="J43" s="126"/>
      <c r="K43" s="143">
        <v>7.4854361184263034</v>
      </c>
      <c r="L43" s="126" t="s">
        <v>738</v>
      </c>
      <c r="M43" s="126"/>
      <c r="N43" s="143">
        <v>7.2654370489174021</v>
      </c>
      <c r="O43" s="126" t="s">
        <v>738</v>
      </c>
      <c r="P43" s="138"/>
      <c r="Q43" s="143">
        <v>7.6656735646992509</v>
      </c>
      <c r="R43" s="139" t="s">
        <v>738</v>
      </c>
      <c r="S43" s="126"/>
      <c r="T43" s="143">
        <v>7.7285891601158463</v>
      </c>
      <c r="U43" s="126" t="s">
        <v>738</v>
      </c>
      <c r="V43" s="126"/>
      <c r="W43" s="143">
        <v>7.538397675383977</v>
      </c>
      <c r="X43" s="126" t="s">
        <v>738</v>
      </c>
      <c r="Y43" s="126"/>
      <c r="Z43" s="143">
        <v>6.7732508165721157</v>
      </c>
      <c r="AA43" s="126" t="s">
        <v>738</v>
      </c>
      <c r="AB43" s="126"/>
      <c r="AE43" s="126"/>
    </row>
    <row r="44" spans="1:41" ht="12.6" thickTop="1" thickBot="1">
      <c r="C44" s="126"/>
      <c r="D44" s="149"/>
      <c r="E44" s="150"/>
      <c r="F44" s="151"/>
      <c r="G44" s="126"/>
      <c r="H44" s="126"/>
      <c r="I44" s="126"/>
      <c r="J44" s="126"/>
      <c r="K44" s="126"/>
      <c r="L44" s="126"/>
      <c r="M44" s="126"/>
      <c r="N44" s="126"/>
      <c r="O44" s="126"/>
      <c r="P44" s="149"/>
      <c r="Q44" s="150"/>
      <c r="R44" s="151"/>
      <c r="S44" s="126"/>
      <c r="T44" s="126"/>
      <c r="U44" s="126"/>
      <c r="V44" s="126"/>
      <c r="W44" s="126"/>
      <c r="X44" s="126"/>
      <c r="Y44" s="126"/>
      <c r="Z44" s="126"/>
      <c r="AA44" s="126"/>
      <c r="AB44" s="126"/>
      <c r="AE44" s="126"/>
    </row>
    <row r="45" spans="1:41">
      <c r="E45" s="126"/>
      <c r="K45" s="126"/>
      <c r="P45" s="126"/>
      <c r="Q45" s="126"/>
      <c r="R45" s="126"/>
      <c r="T45" s="126"/>
      <c r="U45" s="126"/>
      <c r="V45" s="126"/>
      <c r="W45" s="126"/>
      <c r="X45" s="126"/>
      <c r="Y45" s="126"/>
      <c r="Z45" s="126"/>
      <c r="AA45" s="126"/>
    </row>
    <row r="46" spans="1:41" ht="13.2">
      <c r="A46" s="154" t="s">
        <v>600</v>
      </c>
      <c r="B46" s="1021" t="s">
        <v>189</v>
      </c>
      <c r="C46" s="1021"/>
      <c r="D46" s="1021"/>
      <c r="E46" s="1021"/>
      <c r="F46" s="1021"/>
      <c r="G46" s="1021"/>
      <c r="H46" s="1021"/>
      <c r="I46" s="1021"/>
      <c r="J46" s="1021"/>
      <c r="K46" s="1021"/>
      <c r="L46" s="1021"/>
      <c r="M46" s="1021"/>
      <c r="N46" s="1021"/>
      <c r="O46" s="1021"/>
      <c r="P46" s="1021"/>
      <c r="Q46" s="1021"/>
      <c r="R46" s="1021"/>
      <c r="S46" s="1021"/>
      <c r="T46" s="1021"/>
      <c r="U46" s="1021"/>
      <c r="V46" s="1021"/>
      <c r="W46" s="1021"/>
      <c r="X46" s="1021"/>
      <c r="Y46" s="1021"/>
      <c r="Z46" s="1021"/>
      <c r="AA46" s="1021"/>
      <c r="AB46" s="129"/>
      <c r="AE46" s="133"/>
      <c r="AF46" s="133"/>
      <c r="AG46" s="133"/>
      <c r="AH46" s="133"/>
      <c r="AI46" s="133"/>
      <c r="AJ46" s="129"/>
      <c r="AK46" s="129"/>
      <c r="AL46" s="129"/>
      <c r="AM46" s="129"/>
      <c r="AN46" s="129"/>
      <c r="AO46" s="129"/>
    </row>
    <row r="47" spans="1:41" ht="12" customHeight="1">
      <c r="A47" s="154" t="s">
        <v>602</v>
      </c>
      <c r="B47" s="1022" t="s">
        <v>103</v>
      </c>
      <c r="C47" s="1022"/>
      <c r="D47" s="1022"/>
      <c r="E47" s="1022"/>
      <c r="F47" s="1022"/>
      <c r="G47" s="1022"/>
      <c r="H47" s="1022"/>
      <c r="I47" s="1022"/>
      <c r="J47" s="1022"/>
      <c r="K47" s="1022"/>
      <c r="L47" s="1022"/>
      <c r="M47" s="1022"/>
      <c r="N47" s="1022"/>
      <c r="O47" s="1022"/>
      <c r="P47" s="1022"/>
      <c r="Q47" s="1022"/>
      <c r="R47" s="1022"/>
      <c r="S47" s="1022"/>
      <c r="T47" s="1022"/>
      <c r="U47" s="1022"/>
      <c r="V47" s="1022"/>
      <c r="W47" s="1022"/>
      <c r="X47" s="1022"/>
      <c r="Y47" s="1022"/>
      <c r="Z47" s="1022"/>
      <c r="AA47" s="1022"/>
      <c r="AB47" s="708"/>
      <c r="AC47" s="708"/>
      <c r="AD47" s="708"/>
      <c r="AE47" s="708"/>
      <c r="AF47" s="708"/>
      <c r="AG47" s="708"/>
      <c r="AH47" s="708"/>
      <c r="AI47" s="708"/>
      <c r="AJ47" s="708"/>
      <c r="AK47" s="708"/>
      <c r="AL47" s="708"/>
      <c r="AM47" s="708"/>
      <c r="AN47" s="129"/>
      <c r="AO47" s="129"/>
    </row>
    <row r="48" spans="1:41" ht="26.25" customHeight="1">
      <c r="A48" s="154" t="s">
        <v>630</v>
      </c>
      <c r="B48" s="943" t="s">
        <v>190</v>
      </c>
      <c r="C48" s="1019"/>
      <c r="D48" s="1019"/>
      <c r="E48" s="1019"/>
      <c r="F48" s="1019"/>
      <c r="G48" s="1019"/>
      <c r="H48" s="1019"/>
      <c r="I48" s="1019"/>
      <c r="J48" s="1019"/>
      <c r="K48" s="1019"/>
      <c r="L48" s="1019"/>
      <c r="M48" s="1019"/>
      <c r="N48" s="1019"/>
      <c r="O48" s="1019"/>
      <c r="P48" s="1019"/>
      <c r="Q48" s="1019"/>
      <c r="R48" s="1019"/>
      <c r="S48" s="1019"/>
      <c r="T48" s="1019"/>
      <c r="U48" s="1019"/>
      <c r="V48" s="1019"/>
      <c r="W48" s="1019"/>
      <c r="X48" s="1019"/>
      <c r="Y48" s="1019"/>
      <c r="Z48" s="1019"/>
      <c r="AA48" s="1019"/>
      <c r="AB48" s="709"/>
      <c r="AE48" s="709"/>
      <c r="AF48" s="709"/>
      <c r="AG48" s="709"/>
      <c r="AH48" s="709"/>
      <c r="AI48" s="709"/>
      <c r="AJ48" s="709"/>
      <c r="AK48" s="709"/>
      <c r="AL48" s="709"/>
      <c r="AM48" s="709"/>
      <c r="AN48" s="709"/>
      <c r="AO48" s="709"/>
    </row>
  </sheetData>
  <mergeCells count="7">
    <mergeCell ref="B48:AA48"/>
    <mergeCell ref="A1:AA1"/>
    <mergeCell ref="A2:AA2"/>
    <mergeCell ref="A3:AA3"/>
    <mergeCell ref="D5:AA5"/>
    <mergeCell ref="B46:AA46"/>
    <mergeCell ref="B47:AA47"/>
  </mergeCells>
  <phoneticPr fontId="0" type="noConversion"/>
  <printOptions horizontalCentered="1"/>
  <pageMargins left="0.25" right="0.25" top="0.5" bottom="0.5" header="0.3" footer="0.3"/>
  <pageSetup scale="81" orientation="landscape" r:id="rId1"/>
  <headerFooter alignWithMargins="0">
    <oddFooter>&amp;R&amp;A</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AJ61"/>
  <sheetViews>
    <sheetView zoomScale="75" zoomScaleNormal="75" workbookViewId="0">
      <selection sqref="A1:AF1"/>
    </sheetView>
  </sheetViews>
  <sheetFormatPr defaultColWidth="8.44140625" defaultRowHeight="10.199999999999999"/>
  <cols>
    <col min="1" max="1" width="3.33203125" style="711" customWidth="1"/>
    <col min="2" max="2" width="2.44140625" style="711" customWidth="1"/>
    <col min="3" max="3" width="44.44140625" style="714" customWidth="1"/>
    <col min="4" max="4" width="2.44140625" style="711" customWidth="1"/>
    <col min="5" max="5" width="8.44140625" style="711" customWidth="1"/>
    <col min="6" max="7" width="2.44140625" style="711" customWidth="1"/>
    <col min="8" max="8" width="8.44140625" style="711" customWidth="1"/>
    <col min="9" max="10" width="2.44140625" style="711" customWidth="1"/>
    <col min="11" max="11" width="8.44140625" style="711" customWidth="1"/>
    <col min="12" max="13" width="2.44140625" style="711" customWidth="1"/>
    <col min="14" max="14" width="8.44140625" style="711" customWidth="1"/>
    <col min="15" max="16" width="2.44140625" style="711" customWidth="1"/>
    <col min="17" max="17" width="8.44140625" style="711" customWidth="1"/>
    <col min="18" max="19" width="2.44140625" style="711" customWidth="1"/>
    <col min="20" max="20" width="8.44140625" style="711" customWidth="1"/>
    <col min="21" max="22" width="2.44140625" style="711" customWidth="1"/>
    <col min="23" max="23" width="8.44140625" style="711" customWidth="1"/>
    <col min="24" max="25" width="2.44140625" style="711" customWidth="1"/>
    <col min="26" max="26" width="8.44140625" style="711"/>
    <col min="27" max="28" width="2.44140625" style="711" customWidth="1"/>
    <col min="29" max="29" width="8.44140625" style="711" customWidth="1"/>
    <col min="30" max="30" width="2.33203125" style="711" customWidth="1"/>
    <col min="31" max="31" width="2.44140625" style="711" customWidth="1"/>
    <col min="32" max="33" width="8.44140625" style="711" customWidth="1"/>
    <col min="34" max="16384" width="8.44140625" style="711"/>
  </cols>
  <sheetData>
    <row r="1" spans="1:36" s="710" customFormat="1" ht="13.2">
      <c r="A1" s="1023" t="s">
        <v>553</v>
      </c>
      <c r="B1" s="1023"/>
      <c r="C1" s="1023"/>
      <c r="D1" s="1023"/>
      <c r="E1" s="1023"/>
      <c r="F1" s="1023"/>
      <c r="G1" s="1023"/>
      <c r="H1" s="1023"/>
      <c r="I1" s="1023"/>
      <c r="J1" s="1023"/>
      <c r="K1" s="1023"/>
      <c r="L1" s="1023"/>
      <c r="M1" s="1023"/>
      <c r="N1" s="1023"/>
      <c r="O1" s="1023"/>
      <c r="P1" s="1023"/>
      <c r="Q1" s="1023"/>
      <c r="R1" s="1023"/>
      <c r="S1" s="1023"/>
      <c r="T1" s="1023"/>
      <c r="U1" s="1023"/>
      <c r="V1" s="1023"/>
      <c r="W1" s="1023"/>
      <c r="X1" s="1023"/>
      <c r="Y1" s="1023"/>
      <c r="Z1" s="1023"/>
      <c r="AA1" s="1023"/>
      <c r="AB1" s="1023"/>
      <c r="AC1" s="1023"/>
      <c r="AD1" s="1023"/>
      <c r="AE1" s="1023"/>
      <c r="AF1" s="1023"/>
    </row>
    <row r="2" spans="1:36" s="710" customFormat="1" ht="13.2">
      <c r="A2" s="1023" t="s">
        <v>191</v>
      </c>
      <c r="B2" s="1023"/>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c r="AA2" s="1023"/>
      <c r="AB2" s="1023"/>
      <c r="AC2" s="1023"/>
      <c r="AD2" s="1023"/>
      <c r="AE2" s="1023"/>
      <c r="AF2" s="1023"/>
    </row>
    <row r="3" spans="1:36">
      <c r="A3" s="1024" t="s">
        <v>633</v>
      </c>
      <c r="B3" s="1024"/>
      <c r="C3" s="1024"/>
      <c r="D3" s="1024"/>
      <c r="E3" s="1024"/>
      <c r="F3" s="1024"/>
      <c r="G3" s="1024"/>
      <c r="H3" s="1024"/>
      <c r="I3" s="1024"/>
      <c r="J3" s="1024"/>
      <c r="K3" s="1024"/>
      <c r="L3" s="1024"/>
      <c r="M3" s="1024"/>
      <c r="N3" s="1024"/>
      <c r="O3" s="1024"/>
      <c r="P3" s="1024"/>
      <c r="Q3" s="1024"/>
      <c r="R3" s="1024"/>
      <c r="S3" s="1024"/>
      <c r="T3" s="1024"/>
      <c r="U3" s="1024"/>
      <c r="V3" s="1024"/>
      <c r="W3" s="1024"/>
      <c r="X3" s="1024"/>
      <c r="Y3" s="1024"/>
      <c r="Z3" s="1024"/>
      <c r="AA3" s="1024"/>
      <c r="AB3" s="1024"/>
      <c r="AC3" s="1024"/>
      <c r="AD3" s="1024"/>
      <c r="AE3" s="1024"/>
      <c r="AF3" s="1024"/>
    </row>
    <row r="4" spans="1:36">
      <c r="A4" s="712"/>
      <c r="B4" s="712"/>
      <c r="C4" s="713"/>
      <c r="D4" s="712"/>
      <c r="E4" s="712"/>
      <c r="F4" s="712"/>
      <c r="G4" s="712"/>
      <c r="H4" s="712"/>
      <c r="I4" s="712"/>
      <c r="J4" s="712"/>
      <c r="K4" s="712"/>
      <c r="L4" s="712"/>
      <c r="M4" s="712"/>
      <c r="N4" s="712"/>
      <c r="O4" s="712"/>
      <c r="P4" s="712"/>
      <c r="Q4" s="712"/>
      <c r="R4" s="712"/>
      <c r="S4" s="712"/>
      <c r="T4" s="712"/>
      <c r="U4" s="712"/>
      <c r="V4" s="712"/>
      <c r="W4" s="712"/>
    </row>
    <row r="5" spans="1:36" ht="11.4">
      <c r="A5" s="712"/>
      <c r="B5" s="712"/>
      <c r="C5" s="713"/>
      <c r="D5" s="1025" t="s">
        <v>556</v>
      </c>
      <c r="E5" s="1025"/>
      <c r="F5" s="1025"/>
      <c r="G5" s="1025"/>
      <c r="H5" s="1025"/>
      <c r="I5" s="1025"/>
      <c r="J5" s="1025"/>
      <c r="K5" s="1025"/>
      <c r="L5" s="1025"/>
      <c r="M5" s="1025"/>
      <c r="N5" s="1025"/>
      <c r="O5" s="1025"/>
      <c r="P5" s="1025"/>
      <c r="Q5" s="1025"/>
      <c r="R5" s="1025"/>
      <c r="S5" s="1025"/>
      <c r="T5" s="1025"/>
      <c r="U5" s="1025"/>
      <c r="V5" s="1025"/>
      <c r="W5" s="1025"/>
      <c r="X5" s="1025"/>
      <c r="Y5" s="1025"/>
      <c r="Z5" s="1025"/>
      <c r="AC5" s="1026" t="s">
        <v>559</v>
      </c>
      <c r="AD5" s="1026"/>
      <c r="AE5" s="1026"/>
      <c r="AF5" s="1026"/>
    </row>
    <row r="6" spans="1:36" ht="10.8" thickBot="1">
      <c r="A6" s="712"/>
      <c r="B6" s="712"/>
      <c r="C6" s="713"/>
      <c r="D6" s="712"/>
      <c r="E6" s="712"/>
      <c r="F6" s="712"/>
      <c r="G6" s="712"/>
      <c r="H6" s="712"/>
      <c r="I6" s="712"/>
      <c r="J6" s="712"/>
      <c r="K6" s="712"/>
      <c r="L6" s="712"/>
      <c r="M6" s="712"/>
      <c r="N6" s="712"/>
      <c r="O6" s="712"/>
      <c r="P6" s="712"/>
      <c r="Q6" s="712"/>
      <c r="R6" s="712"/>
      <c r="S6" s="712"/>
      <c r="T6" s="712"/>
      <c r="U6" s="712"/>
      <c r="V6" s="713"/>
      <c r="W6" s="713"/>
      <c r="X6" s="714"/>
    </row>
    <row r="7" spans="1:36" ht="11.4">
      <c r="A7" s="712"/>
      <c r="B7" s="712"/>
      <c r="C7" s="713"/>
      <c r="D7" s="715"/>
      <c r="E7" s="716" t="s">
        <v>560</v>
      </c>
      <c r="F7" s="717"/>
      <c r="G7" s="718"/>
      <c r="H7" s="718" t="s">
        <v>561</v>
      </c>
      <c r="I7" s="718"/>
      <c r="J7" s="718"/>
      <c r="K7" s="718" t="s">
        <v>562</v>
      </c>
      <c r="L7" s="718"/>
      <c r="M7" s="718"/>
      <c r="N7" s="718" t="s">
        <v>563</v>
      </c>
      <c r="O7" s="718"/>
      <c r="P7" s="715"/>
      <c r="Q7" s="716" t="s">
        <v>560</v>
      </c>
      <c r="R7" s="717"/>
      <c r="S7" s="718"/>
      <c r="T7" s="718" t="s">
        <v>561</v>
      </c>
      <c r="U7" s="718"/>
      <c r="V7" s="718"/>
      <c r="W7" s="718" t="s">
        <v>562</v>
      </c>
      <c r="X7" s="718"/>
      <c r="Y7" s="718"/>
      <c r="Z7" s="718" t="s">
        <v>563</v>
      </c>
      <c r="AA7" s="719"/>
      <c r="AB7" s="720"/>
      <c r="AC7" s="721" t="s">
        <v>560</v>
      </c>
      <c r="AD7" s="721"/>
      <c r="AE7" s="720"/>
      <c r="AF7" s="721" t="s">
        <v>560</v>
      </c>
    </row>
    <row r="8" spans="1:36" ht="12">
      <c r="A8" s="722"/>
      <c r="B8" s="723"/>
      <c r="C8" s="724"/>
      <c r="D8" s="725"/>
      <c r="E8" s="726">
        <v>2011</v>
      </c>
      <c r="F8" s="727"/>
      <c r="G8" s="728"/>
      <c r="H8" s="726">
        <v>2011</v>
      </c>
      <c r="I8" s="729"/>
      <c r="J8" s="728"/>
      <c r="K8" s="726">
        <v>2011</v>
      </c>
      <c r="L8" s="729"/>
      <c r="M8" s="728"/>
      <c r="N8" s="726">
        <v>2011</v>
      </c>
      <c r="O8" s="729"/>
      <c r="P8" s="725"/>
      <c r="Q8" s="726">
        <v>2010</v>
      </c>
      <c r="R8" s="727"/>
      <c r="S8" s="728"/>
      <c r="T8" s="726">
        <v>2010</v>
      </c>
      <c r="U8" s="729"/>
      <c r="V8" s="728"/>
      <c r="W8" s="726">
        <v>2010</v>
      </c>
      <c r="X8" s="729"/>
      <c r="Y8" s="728"/>
      <c r="Z8" s="726">
        <v>2010</v>
      </c>
      <c r="AA8" s="730"/>
      <c r="AB8" s="731"/>
      <c r="AC8" s="726">
        <v>2011</v>
      </c>
      <c r="AD8" s="719"/>
      <c r="AE8" s="731"/>
      <c r="AF8" s="732">
        <v>2010</v>
      </c>
    </row>
    <row r="9" spans="1:36" ht="12">
      <c r="A9" s="722" t="s">
        <v>192</v>
      </c>
      <c r="B9" s="723"/>
      <c r="C9" s="724"/>
      <c r="D9" s="725"/>
      <c r="E9" s="718"/>
      <c r="F9" s="727"/>
      <c r="G9" s="728"/>
      <c r="H9" s="718"/>
      <c r="I9" s="729"/>
      <c r="J9" s="728"/>
      <c r="K9" s="718"/>
      <c r="L9" s="729"/>
      <c r="M9" s="728"/>
      <c r="N9" s="718"/>
      <c r="O9" s="729"/>
      <c r="P9" s="725"/>
      <c r="Q9" s="718"/>
      <c r="R9" s="727"/>
      <c r="S9" s="728"/>
      <c r="T9" s="718"/>
      <c r="U9" s="729"/>
      <c r="V9" s="728"/>
      <c r="W9" s="718"/>
      <c r="X9" s="729"/>
      <c r="Y9" s="728"/>
      <c r="Z9" s="718"/>
      <c r="AA9" s="730"/>
      <c r="AB9" s="731"/>
      <c r="AC9" s="718"/>
      <c r="AD9" s="719"/>
      <c r="AE9" s="731"/>
      <c r="AF9" s="719"/>
    </row>
    <row r="10" spans="1:36" ht="12">
      <c r="A10" s="733" t="s">
        <v>193</v>
      </c>
      <c r="B10" s="723"/>
      <c r="C10" s="724"/>
      <c r="D10" s="725"/>
      <c r="E10" s="718"/>
      <c r="F10" s="727"/>
      <c r="G10" s="728"/>
      <c r="H10" s="718"/>
      <c r="I10" s="729"/>
      <c r="J10" s="728"/>
      <c r="K10" s="718"/>
      <c r="L10" s="729"/>
      <c r="M10" s="728"/>
      <c r="N10" s="718"/>
      <c r="O10" s="729"/>
      <c r="P10" s="725"/>
      <c r="Q10" s="718"/>
      <c r="R10" s="727"/>
      <c r="S10" s="728"/>
      <c r="T10" s="718"/>
      <c r="U10" s="729"/>
      <c r="V10" s="728"/>
      <c r="W10" s="718"/>
      <c r="X10" s="729"/>
      <c r="Y10" s="728"/>
      <c r="Z10" s="718"/>
      <c r="AA10" s="730"/>
      <c r="AB10" s="731"/>
      <c r="AC10" s="718"/>
      <c r="AD10" s="719"/>
      <c r="AE10" s="731"/>
      <c r="AF10" s="719"/>
    </row>
    <row r="11" spans="1:36" ht="6.75" customHeight="1">
      <c r="A11" s="722"/>
      <c r="B11" s="712"/>
      <c r="C11" s="734"/>
      <c r="D11" s="735"/>
      <c r="E11" s="736"/>
      <c r="F11" s="737"/>
      <c r="G11" s="736"/>
      <c r="H11" s="736"/>
      <c r="I11" s="736"/>
      <c r="J11" s="736"/>
      <c r="K11" s="736"/>
      <c r="L11" s="736"/>
      <c r="M11" s="736"/>
      <c r="N11" s="736"/>
      <c r="O11" s="736"/>
      <c r="P11" s="735"/>
      <c r="Q11" s="736"/>
      <c r="R11" s="737"/>
      <c r="S11" s="736"/>
      <c r="T11" s="736"/>
      <c r="U11" s="736"/>
      <c r="V11" s="736"/>
      <c r="W11" s="736"/>
      <c r="X11" s="736"/>
      <c r="Y11" s="736"/>
      <c r="Z11" s="736"/>
      <c r="AA11" s="736"/>
      <c r="AB11" s="740"/>
      <c r="AC11" s="738"/>
      <c r="AD11" s="738"/>
      <c r="AE11" s="740"/>
      <c r="AF11" s="738"/>
      <c r="AG11" s="738"/>
    </row>
    <row r="12" spans="1:36" s="741" customFormat="1" ht="12">
      <c r="B12" s="733" t="s">
        <v>194</v>
      </c>
      <c r="C12" s="742"/>
      <c r="D12" s="743"/>
      <c r="E12" s="742"/>
      <c r="F12" s="744"/>
      <c r="G12" s="742"/>
      <c r="H12" s="742"/>
      <c r="I12" s="742"/>
      <c r="J12" s="742"/>
      <c r="K12" s="742"/>
      <c r="L12" s="742"/>
      <c r="M12" s="742"/>
      <c r="N12" s="742"/>
      <c r="O12" s="742"/>
      <c r="P12" s="743"/>
      <c r="Q12" s="742"/>
      <c r="R12" s="744"/>
      <c r="S12" s="742"/>
      <c r="T12" s="742"/>
      <c r="U12" s="742"/>
      <c r="V12" s="742"/>
      <c r="W12" s="742"/>
      <c r="X12" s="742"/>
      <c r="Y12" s="742"/>
      <c r="Z12" s="742"/>
      <c r="AA12" s="742"/>
      <c r="AB12" s="745"/>
      <c r="AC12" s="745"/>
      <c r="AD12" s="745"/>
      <c r="AF12" s="745"/>
      <c r="AH12" s="746"/>
      <c r="AI12" s="746"/>
      <c r="AJ12" s="746"/>
    </row>
    <row r="13" spans="1:36" s="741" customFormat="1" ht="11.4">
      <c r="C13" s="747" t="s">
        <v>195</v>
      </c>
      <c r="D13" s="748" t="s">
        <v>566</v>
      </c>
      <c r="E13" s="742">
        <v>113</v>
      </c>
      <c r="F13" s="744"/>
      <c r="G13" s="749" t="s">
        <v>566</v>
      </c>
      <c r="H13" s="745">
        <v>111</v>
      </c>
      <c r="I13" s="742"/>
      <c r="J13" s="749" t="s">
        <v>566</v>
      </c>
      <c r="K13" s="745">
        <v>109</v>
      </c>
      <c r="L13" s="742"/>
      <c r="M13" s="749" t="s">
        <v>566</v>
      </c>
      <c r="N13" s="745">
        <v>108</v>
      </c>
      <c r="O13" s="742"/>
      <c r="P13" s="748" t="s">
        <v>566</v>
      </c>
      <c r="Q13" s="742">
        <v>103</v>
      </c>
      <c r="R13" s="744"/>
      <c r="S13" s="749" t="s">
        <v>566</v>
      </c>
      <c r="T13" s="745">
        <v>107</v>
      </c>
      <c r="U13" s="742"/>
      <c r="V13" s="749" t="s">
        <v>566</v>
      </c>
      <c r="W13" s="745">
        <v>104</v>
      </c>
      <c r="X13" s="742"/>
      <c r="Y13" s="749" t="s">
        <v>566</v>
      </c>
      <c r="Z13" s="745">
        <v>106</v>
      </c>
      <c r="AA13" s="742"/>
      <c r="AB13" s="750" t="s">
        <v>566</v>
      </c>
      <c r="AC13" s="745">
        <v>441</v>
      </c>
      <c r="AD13" s="745"/>
      <c r="AE13" s="751" t="s">
        <v>566</v>
      </c>
      <c r="AF13" s="745">
        <v>420</v>
      </c>
      <c r="AH13" s="746"/>
      <c r="AI13" s="746"/>
      <c r="AJ13" s="746"/>
    </row>
    <row r="14" spans="1:36" s="741" customFormat="1" ht="11.4">
      <c r="C14" s="747" t="s">
        <v>196</v>
      </c>
      <c r="D14" s="743"/>
      <c r="E14" s="742">
        <v>160</v>
      </c>
      <c r="F14" s="744"/>
      <c r="G14" s="742"/>
      <c r="H14" s="745">
        <v>160</v>
      </c>
      <c r="I14" s="742"/>
      <c r="J14" s="742"/>
      <c r="K14" s="745">
        <v>162</v>
      </c>
      <c r="L14" s="742"/>
      <c r="M14" s="742"/>
      <c r="N14" s="745">
        <v>161</v>
      </c>
      <c r="O14" s="742"/>
      <c r="P14" s="743"/>
      <c r="Q14" s="742">
        <v>157</v>
      </c>
      <c r="R14" s="744"/>
      <c r="S14" s="742"/>
      <c r="T14" s="745">
        <v>157</v>
      </c>
      <c r="U14" s="742"/>
      <c r="V14" s="742"/>
      <c r="W14" s="745">
        <v>151</v>
      </c>
      <c r="X14" s="742"/>
      <c r="Y14" s="742"/>
      <c r="Z14" s="745">
        <v>156</v>
      </c>
      <c r="AA14" s="742"/>
      <c r="AB14" s="745"/>
      <c r="AC14" s="745">
        <v>643</v>
      </c>
      <c r="AD14" s="745"/>
      <c r="AF14" s="745">
        <v>621</v>
      </c>
      <c r="AH14" s="746"/>
      <c r="AI14" s="746"/>
      <c r="AJ14" s="746"/>
    </row>
    <row r="15" spans="1:36" s="741" customFormat="1" ht="11.4">
      <c r="C15" s="747" t="s">
        <v>197</v>
      </c>
      <c r="D15" s="743"/>
      <c r="E15" s="752">
        <v>256</v>
      </c>
      <c r="F15" s="744"/>
      <c r="G15" s="742"/>
      <c r="H15" s="752">
        <v>258</v>
      </c>
      <c r="I15" s="742"/>
      <c r="J15" s="742"/>
      <c r="K15" s="752">
        <v>253</v>
      </c>
      <c r="L15" s="742"/>
      <c r="M15" s="742"/>
      <c r="N15" s="752">
        <v>248</v>
      </c>
      <c r="O15" s="742"/>
      <c r="P15" s="743"/>
      <c r="Q15" s="752">
        <v>251</v>
      </c>
      <c r="R15" s="744"/>
      <c r="S15" s="742"/>
      <c r="T15" s="752">
        <v>249</v>
      </c>
      <c r="U15" s="742"/>
      <c r="V15" s="742"/>
      <c r="W15" s="752">
        <v>249</v>
      </c>
      <c r="X15" s="742"/>
      <c r="Y15" s="742"/>
      <c r="Z15" s="752">
        <v>242</v>
      </c>
      <c r="AA15" s="742"/>
      <c r="AB15" s="745"/>
      <c r="AC15" s="752">
        <v>1015</v>
      </c>
      <c r="AD15" s="742"/>
      <c r="AF15" s="752">
        <v>991</v>
      </c>
      <c r="AH15" s="746"/>
      <c r="AI15" s="746"/>
      <c r="AJ15" s="746"/>
    </row>
    <row r="16" spans="1:36" s="741" customFormat="1" ht="11.4">
      <c r="B16" s="753"/>
      <c r="C16" s="742"/>
      <c r="D16" s="754"/>
      <c r="E16" s="755">
        <v>529</v>
      </c>
      <c r="F16" s="756"/>
      <c r="G16" s="757"/>
      <c r="H16" s="755">
        <v>529</v>
      </c>
      <c r="I16" s="742"/>
      <c r="J16" s="757"/>
      <c r="K16" s="755">
        <v>524</v>
      </c>
      <c r="L16" s="742"/>
      <c r="M16" s="757"/>
      <c r="N16" s="755">
        <v>517</v>
      </c>
      <c r="O16" s="742"/>
      <c r="P16" s="754"/>
      <c r="Q16" s="755">
        <v>511</v>
      </c>
      <c r="R16" s="756"/>
      <c r="S16" s="757"/>
      <c r="T16" s="755">
        <v>513</v>
      </c>
      <c r="U16" s="742"/>
      <c r="V16" s="757"/>
      <c r="W16" s="755">
        <v>504</v>
      </c>
      <c r="X16" s="742"/>
      <c r="Y16" s="757"/>
      <c r="Z16" s="755">
        <v>504</v>
      </c>
      <c r="AA16" s="742"/>
      <c r="AB16" s="739"/>
      <c r="AC16" s="755">
        <v>2099</v>
      </c>
      <c r="AD16" s="755"/>
      <c r="AE16" s="711"/>
      <c r="AF16" s="755">
        <v>2032</v>
      </c>
      <c r="AH16" s="746"/>
      <c r="AI16" s="746"/>
      <c r="AJ16" s="746"/>
    </row>
    <row r="17" spans="1:36" s="741" customFormat="1" ht="12">
      <c r="B17" s="733" t="s">
        <v>198</v>
      </c>
      <c r="C17" s="757"/>
      <c r="D17" s="754"/>
      <c r="E17" s="761"/>
      <c r="F17" s="759"/>
      <c r="G17" s="757"/>
      <c r="H17" s="758"/>
      <c r="I17" s="742"/>
      <c r="J17" s="757"/>
      <c r="K17" s="758"/>
      <c r="L17" s="742"/>
      <c r="M17" s="757"/>
      <c r="N17" s="758"/>
      <c r="O17" s="742"/>
      <c r="P17" s="754"/>
      <c r="Q17" s="761"/>
      <c r="R17" s="759"/>
      <c r="S17" s="757"/>
      <c r="T17" s="758"/>
      <c r="U17" s="742"/>
      <c r="V17" s="757"/>
      <c r="W17" s="758"/>
      <c r="X17" s="742"/>
      <c r="Y17" s="757"/>
      <c r="Z17" s="758"/>
      <c r="AA17" s="742"/>
      <c r="AB17" s="739"/>
      <c r="AC17" s="758"/>
      <c r="AD17" s="758"/>
      <c r="AE17" s="711"/>
      <c r="AF17" s="758"/>
      <c r="AH17" s="746"/>
      <c r="AI17" s="746"/>
      <c r="AJ17" s="746"/>
    </row>
    <row r="18" spans="1:36" s="741" customFormat="1" ht="12">
      <c r="B18" s="722"/>
      <c r="C18" s="747" t="s">
        <v>199</v>
      </c>
      <c r="D18" s="754"/>
      <c r="E18" s="761">
        <v>32</v>
      </c>
      <c r="F18" s="759"/>
      <c r="G18" s="757"/>
      <c r="H18" s="758">
        <v>16</v>
      </c>
      <c r="I18" s="742"/>
      <c r="J18" s="757"/>
      <c r="K18" s="758">
        <v>15</v>
      </c>
      <c r="L18" s="742"/>
      <c r="M18" s="757"/>
      <c r="N18" s="758">
        <v>43</v>
      </c>
      <c r="O18" s="742"/>
      <c r="P18" s="754"/>
      <c r="Q18" s="761">
        <v>13</v>
      </c>
      <c r="R18" s="759"/>
      <c r="S18" s="757"/>
      <c r="T18" s="758">
        <v>26</v>
      </c>
      <c r="U18" s="742"/>
      <c r="V18" s="757"/>
      <c r="W18" s="758">
        <v>31</v>
      </c>
      <c r="X18" s="742"/>
      <c r="Y18" s="757"/>
      <c r="Z18" s="758">
        <v>27</v>
      </c>
      <c r="AA18" s="742"/>
      <c r="AB18" s="739"/>
      <c r="AC18" s="758">
        <v>106</v>
      </c>
      <c r="AD18" s="758"/>
      <c r="AE18" s="711"/>
      <c r="AF18" s="758">
        <v>97</v>
      </c>
      <c r="AH18" s="746"/>
      <c r="AI18" s="746"/>
      <c r="AJ18" s="746"/>
    </row>
    <row r="19" spans="1:36" s="741" customFormat="1" ht="12">
      <c r="B19" s="722"/>
      <c r="C19" s="747" t="s">
        <v>200</v>
      </c>
      <c r="D19" s="743"/>
      <c r="E19" s="760">
        <v>9</v>
      </c>
      <c r="F19" s="744"/>
      <c r="G19" s="742"/>
      <c r="H19" s="760">
        <v>7</v>
      </c>
      <c r="I19" s="742"/>
      <c r="J19" s="742"/>
      <c r="K19" s="760">
        <v>8</v>
      </c>
      <c r="L19" s="742"/>
      <c r="M19" s="742"/>
      <c r="N19" s="760">
        <v>9</v>
      </c>
      <c r="O19" s="742"/>
      <c r="P19" s="743"/>
      <c r="Q19" s="760">
        <v>7</v>
      </c>
      <c r="R19" s="744"/>
      <c r="S19" s="742"/>
      <c r="T19" s="760">
        <v>9</v>
      </c>
      <c r="U19" s="742"/>
      <c r="V19" s="742"/>
      <c r="W19" s="760">
        <v>10</v>
      </c>
      <c r="X19" s="742"/>
      <c r="Y19" s="742"/>
      <c r="Z19" s="760">
        <v>13</v>
      </c>
      <c r="AA19" s="742"/>
      <c r="AB19" s="745"/>
      <c r="AC19" s="760">
        <v>33</v>
      </c>
      <c r="AD19" s="761"/>
      <c r="AE19" s="745"/>
      <c r="AF19" s="760">
        <v>39</v>
      </c>
      <c r="AH19" s="746"/>
      <c r="AI19" s="746"/>
      <c r="AJ19" s="746"/>
    </row>
    <row r="20" spans="1:36" s="741" customFormat="1" ht="12">
      <c r="B20" s="722"/>
      <c r="C20" s="747"/>
      <c r="D20" s="743"/>
      <c r="E20" s="762">
        <v>41</v>
      </c>
      <c r="F20" s="744"/>
      <c r="G20" s="742"/>
      <c r="H20" s="762">
        <v>23</v>
      </c>
      <c r="I20" s="742"/>
      <c r="J20" s="742"/>
      <c r="K20" s="762">
        <v>23</v>
      </c>
      <c r="L20" s="742"/>
      <c r="M20" s="742"/>
      <c r="N20" s="762">
        <v>52</v>
      </c>
      <c r="O20" s="742"/>
      <c r="P20" s="743"/>
      <c r="Q20" s="762">
        <v>20</v>
      </c>
      <c r="R20" s="744"/>
      <c r="S20" s="742"/>
      <c r="T20" s="762">
        <v>35</v>
      </c>
      <c r="U20" s="742"/>
      <c r="V20" s="742"/>
      <c r="W20" s="762">
        <v>41</v>
      </c>
      <c r="X20" s="742"/>
      <c r="Y20" s="742"/>
      <c r="Z20" s="762">
        <v>40</v>
      </c>
      <c r="AA20" s="742"/>
      <c r="AB20" s="745"/>
      <c r="AC20" s="762">
        <v>139</v>
      </c>
      <c r="AD20" s="761"/>
      <c r="AE20" s="745"/>
      <c r="AF20" s="762">
        <v>136</v>
      </c>
      <c r="AH20" s="746"/>
      <c r="AI20" s="746"/>
      <c r="AJ20" s="746"/>
    </row>
    <row r="21" spans="1:36" s="741" customFormat="1" ht="12.6" thickBot="1">
      <c r="B21" s="733" t="s">
        <v>1170</v>
      </c>
      <c r="C21" s="757"/>
      <c r="D21" s="748" t="s">
        <v>566</v>
      </c>
      <c r="E21" s="763">
        <v>570</v>
      </c>
      <c r="F21" s="759"/>
      <c r="G21" s="749" t="s">
        <v>566</v>
      </c>
      <c r="H21" s="763">
        <v>552</v>
      </c>
      <c r="I21" s="742"/>
      <c r="J21" s="749" t="s">
        <v>566</v>
      </c>
      <c r="K21" s="763">
        <v>547</v>
      </c>
      <c r="L21" s="742"/>
      <c r="M21" s="749" t="s">
        <v>566</v>
      </c>
      <c r="N21" s="763">
        <v>569</v>
      </c>
      <c r="O21" s="742"/>
      <c r="P21" s="748" t="s">
        <v>566</v>
      </c>
      <c r="Q21" s="763">
        <v>531</v>
      </c>
      <c r="R21" s="759"/>
      <c r="S21" s="749" t="s">
        <v>566</v>
      </c>
      <c r="T21" s="763">
        <v>548</v>
      </c>
      <c r="U21" s="742"/>
      <c r="V21" s="749" t="s">
        <v>566</v>
      </c>
      <c r="W21" s="763">
        <v>545</v>
      </c>
      <c r="X21" s="742"/>
      <c r="Y21" s="749" t="s">
        <v>566</v>
      </c>
      <c r="Z21" s="763">
        <v>544</v>
      </c>
      <c r="AA21" s="742"/>
      <c r="AB21" s="750" t="s">
        <v>566</v>
      </c>
      <c r="AC21" s="763">
        <v>2238</v>
      </c>
      <c r="AD21" s="761"/>
      <c r="AE21" s="750" t="s">
        <v>566</v>
      </c>
      <c r="AF21" s="763">
        <v>2168</v>
      </c>
      <c r="AH21" s="746"/>
      <c r="AI21" s="746"/>
      <c r="AJ21" s="746"/>
    </row>
    <row r="22" spans="1:36" s="741" customFormat="1" ht="12" thickTop="1">
      <c r="C22" s="742"/>
      <c r="D22" s="743"/>
      <c r="E22" s="742"/>
      <c r="F22" s="744"/>
      <c r="G22" s="742"/>
      <c r="H22" s="745"/>
      <c r="I22" s="742"/>
      <c r="J22" s="742"/>
      <c r="K22" s="745"/>
      <c r="L22" s="742"/>
      <c r="M22" s="742"/>
      <c r="N22" s="745"/>
      <c r="O22" s="742"/>
      <c r="P22" s="743"/>
      <c r="Q22" s="742"/>
      <c r="R22" s="744"/>
      <c r="S22" s="742"/>
      <c r="T22" s="745"/>
      <c r="U22" s="742"/>
      <c r="V22" s="742"/>
      <c r="W22" s="745"/>
      <c r="X22" s="742"/>
      <c r="Y22" s="742"/>
      <c r="Z22" s="745"/>
      <c r="AA22" s="742"/>
      <c r="AB22" s="745"/>
      <c r="AC22" s="745"/>
      <c r="AD22" s="745"/>
      <c r="AF22" s="745"/>
      <c r="AH22" s="746"/>
      <c r="AI22" s="746"/>
      <c r="AJ22" s="746"/>
    </row>
    <row r="23" spans="1:36" s="741" customFormat="1" ht="12">
      <c r="A23" s="722" t="s">
        <v>192</v>
      </c>
      <c r="C23" s="742"/>
      <c r="D23" s="743"/>
      <c r="E23" s="742"/>
      <c r="F23" s="744"/>
      <c r="G23" s="742"/>
      <c r="H23" s="745"/>
      <c r="I23" s="742"/>
      <c r="J23" s="742"/>
      <c r="K23" s="745"/>
      <c r="L23" s="742"/>
      <c r="M23" s="742"/>
      <c r="N23" s="745"/>
      <c r="O23" s="742"/>
      <c r="P23" s="743"/>
      <c r="Q23" s="742"/>
      <c r="R23" s="744"/>
      <c r="S23" s="742"/>
      <c r="T23" s="745"/>
      <c r="U23" s="742"/>
      <c r="V23" s="742"/>
      <c r="W23" s="745"/>
      <c r="X23" s="742"/>
      <c r="Y23" s="742"/>
      <c r="Z23" s="745"/>
      <c r="AA23" s="742"/>
      <c r="AB23" s="745"/>
      <c r="AC23" s="745"/>
      <c r="AD23" s="745"/>
      <c r="AF23" s="745"/>
      <c r="AH23" s="746"/>
      <c r="AI23" s="746"/>
      <c r="AJ23" s="746"/>
    </row>
    <row r="24" spans="1:36" s="741" customFormat="1" ht="12">
      <c r="A24" s="733" t="s">
        <v>201</v>
      </c>
      <c r="B24" s="764"/>
      <c r="C24" s="757"/>
      <c r="D24" s="748"/>
      <c r="E24" s="761"/>
      <c r="F24" s="759"/>
      <c r="G24" s="749"/>
      <c r="H24" s="761"/>
      <c r="I24" s="742"/>
      <c r="J24" s="749"/>
      <c r="K24" s="761"/>
      <c r="L24" s="742"/>
      <c r="M24" s="749"/>
      <c r="N24" s="761"/>
      <c r="O24" s="742"/>
      <c r="P24" s="748"/>
      <c r="Q24" s="761"/>
      <c r="R24" s="759"/>
      <c r="S24" s="749"/>
      <c r="T24" s="761"/>
      <c r="U24" s="742"/>
      <c r="V24" s="749"/>
      <c r="W24" s="761"/>
      <c r="X24" s="742"/>
      <c r="Y24" s="749"/>
      <c r="Z24" s="761"/>
      <c r="AA24" s="742"/>
      <c r="AB24" s="750"/>
      <c r="AC24" s="761"/>
      <c r="AD24" s="761"/>
      <c r="AE24" s="751"/>
      <c r="AF24" s="761"/>
      <c r="AH24" s="746"/>
      <c r="AI24" s="746"/>
      <c r="AJ24" s="746"/>
    </row>
    <row r="25" spans="1:36" s="741" customFormat="1" ht="7.5" customHeight="1">
      <c r="B25" s="722"/>
      <c r="C25" s="757"/>
      <c r="D25" s="748"/>
      <c r="E25" s="761"/>
      <c r="F25" s="759"/>
      <c r="G25" s="749"/>
      <c r="H25" s="761"/>
      <c r="I25" s="742"/>
      <c r="J25" s="749"/>
      <c r="K25" s="761"/>
      <c r="L25" s="742"/>
      <c r="M25" s="749"/>
      <c r="N25" s="761"/>
      <c r="O25" s="742"/>
      <c r="P25" s="748"/>
      <c r="Q25" s="761"/>
      <c r="R25" s="759"/>
      <c r="S25" s="749"/>
      <c r="T25" s="761"/>
      <c r="U25" s="742"/>
      <c r="V25" s="749"/>
      <c r="W25" s="761"/>
      <c r="X25" s="742"/>
      <c r="Y25" s="749"/>
      <c r="Z25" s="761"/>
      <c r="AA25" s="742"/>
      <c r="AB25" s="750"/>
      <c r="AC25" s="761"/>
      <c r="AD25" s="761"/>
      <c r="AE25" s="751"/>
      <c r="AF25" s="761"/>
      <c r="AH25" s="746"/>
      <c r="AI25" s="746"/>
      <c r="AJ25" s="746"/>
    </row>
    <row r="26" spans="1:36" s="741" customFormat="1" ht="11.4">
      <c r="B26" s="765" t="s">
        <v>202</v>
      </c>
      <c r="D26" s="748" t="s">
        <v>566</v>
      </c>
      <c r="E26" s="761">
        <v>264</v>
      </c>
      <c r="F26" s="759"/>
      <c r="G26" s="749" t="s">
        <v>566</v>
      </c>
      <c r="H26" s="761">
        <v>260</v>
      </c>
      <c r="I26" s="742"/>
      <c r="J26" s="749" t="s">
        <v>566</v>
      </c>
      <c r="K26" s="761">
        <v>256</v>
      </c>
      <c r="L26" s="742"/>
      <c r="M26" s="749" t="s">
        <v>566</v>
      </c>
      <c r="N26" s="761">
        <v>251</v>
      </c>
      <c r="O26" s="742"/>
      <c r="P26" s="748" t="s">
        <v>566</v>
      </c>
      <c r="Q26" s="761">
        <v>253</v>
      </c>
      <c r="R26" s="759"/>
      <c r="S26" s="749" t="s">
        <v>566</v>
      </c>
      <c r="T26" s="761">
        <v>247</v>
      </c>
      <c r="U26" s="742"/>
      <c r="V26" s="749" t="s">
        <v>566</v>
      </c>
      <c r="W26" s="761">
        <v>247</v>
      </c>
      <c r="X26" s="742"/>
      <c r="Y26" s="749" t="s">
        <v>566</v>
      </c>
      <c r="Z26" s="745">
        <v>246</v>
      </c>
      <c r="AA26" s="742"/>
      <c r="AB26" s="750" t="s">
        <v>566</v>
      </c>
      <c r="AC26" s="742">
        <v>1031</v>
      </c>
      <c r="AD26" s="761"/>
      <c r="AE26" s="751" t="s">
        <v>566</v>
      </c>
      <c r="AF26" s="742">
        <v>993</v>
      </c>
      <c r="AH26" s="746"/>
      <c r="AI26" s="746"/>
      <c r="AJ26" s="746"/>
    </row>
    <row r="27" spans="1:36" s="741" customFormat="1" ht="11.4">
      <c r="B27" s="765" t="s">
        <v>203</v>
      </c>
      <c r="D27" s="748"/>
      <c r="E27" s="761">
        <v>171</v>
      </c>
      <c r="F27" s="759"/>
      <c r="G27" s="749"/>
      <c r="H27" s="761">
        <v>171</v>
      </c>
      <c r="I27" s="742"/>
      <c r="J27" s="749"/>
      <c r="K27" s="761">
        <v>169</v>
      </c>
      <c r="L27" s="742"/>
      <c r="M27" s="749"/>
      <c r="N27" s="761">
        <v>168</v>
      </c>
      <c r="O27" s="742"/>
      <c r="P27" s="748"/>
      <c r="Q27" s="761">
        <v>166</v>
      </c>
      <c r="R27" s="759"/>
      <c r="S27" s="749"/>
      <c r="T27" s="761">
        <v>166</v>
      </c>
      <c r="U27" s="742"/>
      <c r="V27" s="749"/>
      <c r="W27" s="761">
        <v>161</v>
      </c>
      <c r="X27" s="742"/>
      <c r="Y27" s="749"/>
      <c r="Z27" s="761">
        <v>161</v>
      </c>
      <c r="AA27" s="742"/>
      <c r="AB27" s="750"/>
      <c r="AC27" s="742">
        <v>679</v>
      </c>
      <c r="AD27" s="761"/>
      <c r="AE27" s="751"/>
      <c r="AF27" s="742">
        <v>654</v>
      </c>
      <c r="AH27" s="746"/>
      <c r="AI27" s="746"/>
      <c r="AJ27" s="746"/>
    </row>
    <row r="28" spans="1:36" s="741" customFormat="1" ht="11.4">
      <c r="B28" s="765" t="s">
        <v>836</v>
      </c>
      <c r="D28" s="748"/>
      <c r="E28" s="761">
        <v>135</v>
      </c>
      <c r="F28" s="759"/>
      <c r="G28" s="749"/>
      <c r="H28" s="761">
        <v>121</v>
      </c>
      <c r="I28" s="742"/>
      <c r="J28" s="749"/>
      <c r="K28" s="761">
        <v>122</v>
      </c>
      <c r="L28" s="742"/>
      <c r="M28" s="749"/>
      <c r="N28" s="761">
        <v>150</v>
      </c>
      <c r="O28" s="742"/>
      <c r="P28" s="748"/>
      <c r="Q28" s="761">
        <v>112</v>
      </c>
      <c r="R28" s="759"/>
      <c r="S28" s="749"/>
      <c r="T28" s="761">
        <v>135</v>
      </c>
      <c r="U28" s="742"/>
      <c r="V28" s="749"/>
      <c r="W28" s="761">
        <v>137</v>
      </c>
      <c r="X28" s="742"/>
      <c r="Y28" s="749"/>
      <c r="Z28" s="761">
        <v>137</v>
      </c>
      <c r="AA28" s="742"/>
      <c r="AB28" s="750"/>
      <c r="AC28" s="742">
        <v>528</v>
      </c>
      <c r="AD28" s="761"/>
      <c r="AE28" s="751"/>
      <c r="AF28" s="742">
        <v>521</v>
      </c>
      <c r="AH28" s="746"/>
      <c r="AI28" s="746"/>
      <c r="AJ28" s="746"/>
    </row>
    <row r="29" spans="1:36" s="741" customFormat="1" ht="12.6" thickBot="1">
      <c r="B29" s="722"/>
      <c r="C29" s="733" t="s">
        <v>1170</v>
      </c>
      <c r="D29" s="748" t="s">
        <v>566</v>
      </c>
      <c r="E29" s="766">
        <v>570</v>
      </c>
      <c r="F29" s="759"/>
      <c r="G29" s="749" t="s">
        <v>566</v>
      </c>
      <c r="H29" s="766">
        <v>552</v>
      </c>
      <c r="I29" s="742"/>
      <c r="J29" s="749" t="s">
        <v>566</v>
      </c>
      <c r="K29" s="766">
        <v>547</v>
      </c>
      <c r="L29" s="742"/>
      <c r="M29" s="749" t="s">
        <v>566</v>
      </c>
      <c r="N29" s="766">
        <v>569</v>
      </c>
      <c r="O29" s="742"/>
      <c r="P29" s="748" t="s">
        <v>566</v>
      </c>
      <c r="Q29" s="766">
        <v>531</v>
      </c>
      <c r="R29" s="759"/>
      <c r="S29" s="749" t="s">
        <v>566</v>
      </c>
      <c r="T29" s="766">
        <v>548</v>
      </c>
      <c r="U29" s="742"/>
      <c r="V29" s="749" t="s">
        <v>566</v>
      </c>
      <c r="W29" s="766">
        <v>545</v>
      </c>
      <c r="X29" s="742"/>
      <c r="Y29" s="749" t="s">
        <v>566</v>
      </c>
      <c r="Z29" s="766">
        <v>544</v>
      </c>
      <c r="AA29" s="742"/>
      <c r="AB29" s="750" t="s">
        <v>566</v>
      </c>
      <c r="AC29" s="766">
        <v>2238</v>
      </c>
      <c r="AD29" s="761"/>
      <c r="AE29" s="751" t="s">
        <v>566</v>
      </c>
      <c r="AF29" s="766">
        <v>2168</v>
      </c>
      <c r="AH29" s="746"/>
      <c r="AI29" s="746"/>
      <c r="AJ29" s="746"/>
    </row>
    <row r="30" spans="1:36" s="741" customFormat="1" ht="12" thickTop="1">
      <c r="B30" s="711"/>
      <c r="C30" s="714"/>
      <c r="D30" s="754"/>
      <c r="E30" s="757"/>
      <c r="F30" s="759"/>
      <c r="G30" s="742"/>
      <c r="H30" s="742"/>
      <c r="I30" s="742"/>
      <c r="J30" s="742"/>
      <c r="K30" s="742"/>
      <c r="L30" s="742"/>
      <c r="M30" s="742"/>
      <c r="N30" s="742"/>
      <c r="O30" s="742"/>
      <c r="P30" s="754"/>
      <c r="Q30" s="757"/>
      <c r="R30" s="759"/>
      <c r="S30" s="742"/>
      <c r="T30" s="742"/>
      <c r="U30" s="742"/>
      <c r="V30" s="742"/>
      <c r="W30" s="742"/>
      <c r="X30" s="742"/>
      <c r="Y30" s="742"/>
      <c r="Z30" s="742"/>
      <c r="AA30" s="742"/>
      <c r="AC30" s="745"/>
      <c r="AD30" s="745"/>
      <c r="AF30" s="745"/>
      <c r="AH30" s="746"/>
      <c r="AI30" s="746"/>
      <c r="AJ30" s="746"/>
    </row>
    <row r="31" spans="1:36" s="741" customFormat="1" ht="11.4">
      <c r="B31" s="711"/>
      <c r="C31" s="714"/>
      <c r="D31" s="877"/>
      <c r="E31" s="714"/>
      <c r="F31" s="878"/>
      <c r="G31" s="711"/>
      <c r="H31" s="711"/>
      <c r="I31" s="711"/>
      <c r="J31" s="711"/>
      <c r="K31" s="711"/>
      <c r="L31" s="711"/>
      <c r="M31" s="714"/>
      <c r="N31" s="714"/>
      <c r="O31" s="714"/>
      <c r="P31" s="877"/>
      <c r="Q31" s="714"/>
      <c r="R31" s="878"/>
      <c r="S31" s="714"/>
      <c r="T31" s="714"/>
      <c r="U31" s="714"/>
      <c r="V31" s="767"/>
      <c r="W31" s="767"/>
      <c r="X31" s="767"/>
      <c r="Y31" s="767"/>
      <c r="Z31" s="767"/>
      <c r="AA31" s="767"/>
      <c r="AH31" s="746"/>
      <c r="AI31" s="746"/>
      <c r="AJ31" s="746"/>
    </row>
    <row r="32" spans="1:36" s="741" customFormat="1" ht="12">
      <c r="A32" s="888" t="s">
        <v>13</v>
      </c>
      <c r="B32" s="889"/>
      <c r="C32" s="742"/>
      <c r="D32" s="743"/>
      <c r="E32" s="742"/>
      <c r="F32" s="744"/>
      <c r="G32" s="742"/>
      <c r="H32" s="742"/>
      <c r="I32" s="742"/>
      <c r="J32" s="742"/>
      <c r="K32" s="742"/>
      <c r="L32" s="742"/>
      <c r="M32" s="742"/>
      <c r="N32" s="742"/>
      <c r="O32" s="742"/>
      <c r="P32" s="743"/>
      <c r="Q32" s="742"/>
      <c r="R32" s="744"/>
      <c r="S32" s="742"/>
      <c r="T32" s="742"/>
      <c r="U32" s="742"/>
      <c r="V32" s="742"/>
      <c r="W32" s="742"/>
      <c r="X32" s="742"/>
      <c r="Y32" s="742"/>
      <c r="Z32" s="742"/>
      <c r="AA32" s="742"/>
      <c r="AB32" s="742"/>
      <c r="AC32" s="742"/>
      <c r="AD32" s="742"/>
      <c r="AE32" s="742"/>
      <c r="AF32" s="742"/>
      <c r="AG32" s="767"/>
      <c r="AH32" s="875"/>
      <c r="AI32" s="746"/>
      <c r="AJ32" s="746"/>
    </row>
    <row r="33" spans="1:36" s="741" customFormat="1" ht="13.8">
      <c r="A33" s="890" t="s">
        <v>14</v>
      </c>
      <c r="B33" s="888"/>
      <c r="C33" s="747"/>
      <c r="D33" s="748"/>
      <c r="E33" s="742"/>
      <c r="F33" s="744"/>
      <c r="G33" s="749"/>
      <c r="H33" s="742"/>
      <c r="I33" s="742"/>
      <c r="J33" s="749"/>
      <c r="K33" s="742"/>
      <c r="L33" s="742"/>
      <c r="M33" s="749"/>
      <c r="N33" s="742"/>
      <c r="O33" s="742"/>
      <c r="P33" s="748"/>
      <c r="Q33" s="742"/>
      <c r="R33" s="744"/>
      <c r="S33" s="749"/>
      <c r="T33" s="742"/>
      <c r="U33" s="742"/>
      <c r="V33" s="749"/>
      <c r="W33" s="742"/>
      <c r="X33" s="742"/>
      <c r="Y33" s="749"/>
      <c r="Z33" s="742"/>
      <c r="AA33" s="742"/>
      <c r="AB33" s="749"/>
      <c r="AC33" s="742"/>
      <c r="AD33" s="742"/>
      <c r="AE33" s="749"/>
      <c r="AF33" s="742"/>
      <c r="AG33" s="767"/>
      <c r="AH33" s="875"/>
      <c r="AI33" s="746"/>
      <c r="AJ33" s="746"/>
    </row>
    <row r="34" spans="1:36" s="741" customFormat="1" ht="9.75" customHeight="1">
      <c r="A34" s="745"/>
      <c r="B34" s="745"/>
      <c r="C34" s="747"/>
      <c r="D34" s="743"/>
      <c r="E34" s="742"/>
      <c r="F34" s="744"/>
      <c r="G34" s="742"/>
      <c r="H34" s="742"/>
      <c r="I34" s="742"/>
      <c r="J34" s="742"/>
      <c r="K34" s="742"/>
      <c r="L34" s="742"/>
      <c r="M34" s="742"/>
      <c r="N34" s="742"/>
      <c r="O34" s="742"/>
      <c r="P34" s="743"/>
      <c r="Q34" s="742"/>
      <c r="R34" s="744"/>
      <c r="S34" s="742"/>
      <c r="T34" s="742"/>
      <c r="U34" s="742"/>
      <c r="V34" s="742"/>
      <c r="W34" s="742"/>
      <c r="X34" s="742"/>
      <c r="Y34" s="742"/>
      <c r="Z34" s="742"/>
      <c r="AA34" s="742"/>
      <c r="AB34" s="742"/>
      <c r="AC34" s="742"/>
      <c r="AD34" s="742"/>
      <c r="AE34" s="742"/>
      <c r="AF34" s="742"/>
      <c r="AG34" s="767"/>
      <c r="AH34" s="875"/>
      <c r="AI34" s="746"/>
      <c r="AJ34" s="746"/>
    </row>
    <row r="35" spans="1:36" s="741" customFormat="1" ht="11.4">
      <c r="A35" s="745"/>
      <c r="B35" s="745" t="s">
        <v>202</v>
      </c>
      <c r="C35" s="747"/>
      <c r="D35" s="743"/>
      <c r="E35" s="742">
        <v>45491</v>
      </c>
      <c r="F35" s="744"/>
      <c r="G35" s="742"/>
      <c r="H35" s="742">
        <v>30265</v>
      </c>
      <c r="I35" s="742"/>
      <c r="J35" s="742"/>
      <c r="K35" s="742">
        <v>30151</v>
      </c>
      <c r="L35" s="742"/>
      <c r="M35" s="742"/>
      <c r="N35" s="742">
        <v>25918</v>
      </c>
      <c r="O35" s="742"/>
      <c r="P35" s="743"/>
      <c r="Q35" s="742">
        <v>31828</v>
      </c>
      <c r="R35" s="744"/>
      <c r="S35" s="742"/>
      <c r="T35" s="742">
        <v>22943</v>
      </c>
      <c r="U35" s="742"/>
      <c r="V35" s="742"/>
      <c r="W35" s="742">
        <v>23482</v>
      </c>
      <c r="X35" s="742"/>
      <c r="Y35" s="742"/>
      <c r="Z35" s="742">
        <v>20999</v>
      </c>
      <c r="AA35" s="742"/>
      <c r="AB35" s="742"/>
      <c r="AC35" s="742">
        <v>131825</v>
      </c>
      <c r="AD35" s="742"/>
      <c r="AE35" s="742"/>
      <c r="AF35" s="742">
        <v>99252</v>
      </c>
      <c r="AG35" s="767"/>
      <c r="AH35" s="875"/>
      <c r="AI35" s="746"/>
      <c r="AJ35" s="746"/>
    </row>
    <row r="36" spans="1:36" s="741" customFormat="1" ht="11.4">
      <c r="A36" s="745"/>
      <c r="B36" s="891" t="s">
        <v>836</v>
      </c>
      <c r="C36" s="742"/>
      <c r="D36" s="754"/>
      <c r="E36" s="892">
        <v>970</v>
      </c>
      <c r="F36" s="756"/>
      <c r="G36" s="757"/>
      <c r="H36" s="892">
        <v>973</v>
      </c>
      <c r="I36" s="742"/>
      <c r="J36" s="757"/>
      <c r="K36" s="892">
        <v>997</v>
      </c>
      <c r="L36" s="742"/>
      <c r="M36" s="757"/>
      <c r="N36" s="892">
        <v>981</v>
      </c>
      <c r="O36" s="742"/>
      <c r="P36" s="754"/>
      <c r="Q36" s="892">
        <v>810</v>
      </c>
      <c r="R36" s="756"/>
      <c r="S36" s="757"/>
      <c r="T36" s="892">
        <v>1174</v>
      </c>
      <c r="U36" s="742"/>
      <c r="V36" s="757"/>
      <c r="W36" s="892">
        <v>1727</v>
      </c>
      <c r="X36" s="742"/>
      <c r="Y36" s="757"/>
      <c r="Z36" s="892">
        <v>2437</v>
      </c>
      <c r="AA36" s="742"/>
      <c r="AB36" s="757"/>
      <c r="AC36" s="892">
        <v>3921</v>
      </c>
      <c r="AD36" s="755"/>
      <c r="AE36" s="757"/>
      <c r="AF36" s="892">
        <v>6148</v>
      </c>
      <c r="AG36" s="767"/>
      <c r="AH36" s="875"/>
      <c r="AI36" s="746"/>
      <c r="AJ36" s="746"/>
    </row>
    <row r="37" spans="1:36" s="741" customFormat="1" ht="12.6" thickBot="1">
      <c r="A37" s="745"/>
      <c r="B37" s="889"/>
      <c r="C37" s="889" t="s">
        <v>1170</v>
      </c>
      <c r="D37" s="754"/>
      <c r="E37" s="766">
        <v>46461</v>
      </c>
      <c r="F37" s="759"/>
      <c r="G37" s="757"/>
      <c r="H37" s="766">
        <v>31238</v>
      </c>
      <c r="I37" s="742"/>
      <c r="J37" s="757"/>
      <c r="K37" s="766">
        <v>31148</v>
      </c>
      <c r="L37" s="742"/>
      <c r="M37" s="757"/>
      <c r="N37" s="766">
        <v>26899</v>
      </c>
      <c r="O37" s="742"/>
      <c r="P37" s="754"/>
      <c r="Q37" s="766">
        <v>32638</v>
      </c>
      <c r="R37" s="759"/>
      <c r="S37" s="757"/>
      <c r="T37" s="766">
        <v>24117</v>
      </c>
      <c r="U37" s="742"/>
      <c r="V37" s="757"/>
      <c r="W37" s="766">
        <v>25209</v>
      </c>
      <c r="X37" s="742"/>
      <c r="Y37" s="757"/>
      <c r="Z37" s="766">
        <v>23436</v>
      </c>
      <c r="AA37" s="742"/>
      <c r="AB37" s="757"/>
      <c r="AC37" s="766">
        <v>135746</v>
      </c>
      <c r="AD37" s="761"/>
      <c r="AE37" s="757"/>
      <c r="AF37" s="766">
        <v>105400</v>
      </c>
      <c r="AG37" s="767"/>
      <c r="AH37" s="875"/>
      <c r="AI37" s="746"/>
      <c r="AJ37" s="746"/>
    </row>
    <row r="38" spans="1:36" s="741" customFormat="1" ht="13.2" thickTop="1" thickBot="1">
      <c r="A38" s="745"/>
      <c r="B38" s="893"/>
      <c r="C38" s="747"/>
      <c r="D38" s="894"/>
      <c r="E38" s="895"/>
      <c r="F38" s="896"/>
      <c r="G38" s="757"/>
      <c r="H38" s="761"/>
      <c r="I38" s="742"/>
      <c r="J38" s="757"/>
      <c r="K38" s="761"/>
      <c r="L38" s="742"/>
      <c r="M38" s="757"/>
      <c r="N38" s="761"/>
      <c r="O38" s="742"/>
      <c r="P38" s="894"/>
      <c r="Q38" s="895"/>
      <c r="R38" s="896"/>
      <c r="S38" s="757"/>
      <c r="T38" s="761"/>
      <c r="U38" s="742"/>
      <c r="V38" s="757"/>
      <c r="W38" s="761"/>
      <c r="X38" s="742"/>
      <c r="Y38" s="757"/>
      <c r="Z38" s="761"/>
      <c r="AA38" s="742"/>
      <c r="AB38" s="757"/>
      <c r="AC38" s="761"/>
      <c r="AD38" s="761"/>
      <c r="AE38" s="757"/>
      <c r="AF38" s="761"/>
      <c r="AG38" s="767"/>
      <c r="AH38" s="875"/>
      <c r="AI38" s="746"/>
      <c r="AJ38" s="746"/>
    </row>
    <row r="39" spans="1:36" s="741" customFormat="1" ht="12">
      <c r="A39" s="745"/>
      <c r="B39" s="893"/>
      <c r="C39" s="747"/>
      <c r="D39" s="742"/>
      <c r="E39" s="761"/>
      <c r="F39" s="742"/>
      <c r="G39" s="742"/>
      <c r="H39" s="761"/>
      <c r="I39" s="742"/>
      <c r="J39" s="742"/>
      <c r="K39" s="761"/>
      <c r="L39" s="742"/>
      <c r="M39" s="742"/>
      <c r="N39" s="761"/>
      <c r="O39" s="742"/>
      <c r="P39" s="742"/>
      <c r="Q39" s="761"/>
      <c r="R39" s="742"/>
      <c r="S39" s="742"/>
      <c r="T39" s="761"/>
      <c r="U39" s="742"/>
      <c r="V39" s="742"/>
      <c r="W39" s="761"/>
      <c r="X39" s="742"/>
      <c r="Y39" s="742"/>
      <c r="Z39" s="761"/>
      <c r="AA39" s="742"/>
      <c r="AB39" s="742"/>
      <c r="AC39" s="761"/>
      <c r="AD39" s="761"/>
      <c r="AE39" s="742"/>
      <c r="AF39" s="761"/>
      <c r="AG39" s="767"/>
      <c r="AH39" s="875"/>
      <c r="AI39" s="746"/>
      <c r="AJ39" s="746"/>
    </row>
    <row r="40" spans="1:36" s="741" customFormat="1" ht="13.8">
      <c r="A40" s="897" t="s">
        <v>600</v>
      </c>
      <c r="B40" s="891" t="s">
        <v>41</v>
      </c>
      <c r="C40" s="898"/>
      <c r="D40" s="742"/>
      <c r="E40" s="761"/>
      <c r="F40" s="742"/>
      <c r="G40" s="742"/>
      <c r="H40" s="761"/>
      <c r="I40" s="742"/>
      <c r="J40" s="742"/>
      <c r="K40" s="761"/>
      <c r="L40" s="742"/>
      <c r="M40" s="742"/>
      <c r="N40" s="761"/>
      <c r="O40" s="742"/>
      <c r="P40" s="742"/>
      <c r="Q40" s="761"/>
      <c r="R40" s="742"/>
      <c r="S40" s="742"/>
      <c r="T40" s="761"/>
      <c r="U40" s="742"/>
      <c r="V40" s="742"/>
      <c r="W40" s="761"/>
      <c r="X40" s="742"/>
      <c r="Y40" s="742"/>
      <c r="Z40" s="761"/>
      <c r="AA40" s="742"/>
      <c r="AB40" s="742"/>
      <c r="AC40" s="761"/>
      <c r="AD40" s="761"/>
      <c r="AE40" s="742"/>
      <c r="AF40" s="761"/>
      <c r="AG40" s="767"/>
      <c r="AH40" s="875"/>
      <c r="AI40" s="746"/>
      <c r="AJ40" s="746"/>
    </row>
    <row r="41" spans="1:36" s="741" customFormat="1" ht="12">
      <c r="B41" s="733"/>
      <c r="C41" s="757"/>
      <c r="D41" s="749"/>
      <c r="E41" s="742"/>
      <c r="F41" s="757"/>
      <c r="G41" s="749"/>
      <c r="H41" s="742"/>
      <c r="I41" s="742"/>
      <c r="J41" s="749"/>
      <c r="K41" s="742"/>
      <c r="L41" s="742"/>
      <c r="M41" s="749"/>
      <c r="N41" s="742"/>
      <c r="O41" s="742"/>
      <c r="P41" s="749"/>
      <c r="Q41" s="742"/>
      <c r="R41" s="757"/>
      <c r="S41" s="749"/>
      <c r="T41" s="742"/>
      <c r="U41" s="742"/>
      <c r="V41" s="749"/>
      <c r="W41" s="742"/>
      <c r="X41" s="742"/>
      <c r="Y41" s="749"/>
      <c r="Z41" s="742"/>
      <c r="AA41" s="742"/>
      <c r="AB41" s="749"/>
      <c r="AC41" s="742"/>
      <c r="AD41" s="761"/>
      <c r="AE41" s="749"/>
      <c r="AF41" s="742"/>
      <c r="AG41" s="767"/>
      <c r="AH41" s="875"/>
      <c r="AI41" s="746"/>
      <c r="AJ41" s="746"/>
    </row>
    <row r="42" spans="1:36" s="741" customFormat="1" ht="11.4">
      <c r="C42" s="742"/>
      <c r="D42" s="742"/>
      <c r="E42" s="742"/>
      <c r="F42" s="742"/>
      <c r="G42" s="742"/>
      <c r="H42" s="742"/>
      <c r="I42" s="742"/>
      <c r="J42" s="742"/>
      <c r="K42" s="742"/>
      <c r="L42" s="742"/>
      <c r="M42" s="742"/>
      <c r="N42" s="742"/>
      <c r="O42" s="742"/>
      <c r="P42" s="742"/>
      <c r="Q42" s="742"/>
      <c r="R42" s="742"/>
      <c r="S42" s="742"/>
      <c r="T42" s="742"/>
      <c r="U42" s="742"/>
      <c r="V42" s="742"/>
      <c r="W42" s="742"/>
      <c r="X42" s="742"/>
      <c r="Y42" s="742"/>
      <c r="Z42" s="742"/>
      <c r="AA42" s="742"/>
      <c r="AB42" s="742"/>
      <c r="AC42" s="742"/>
      <c r="AD42" s="742"/>
      <c r="AE42" s="767"/>
      <c r="AF42" s="742"/>
      <c r="AG42" s="767"/>
      <c r="AH42" s="875"/>
      <c r="AI42" s="746"/>
      <c r="AJ42" s="746"/>
    </row>
    <row r="43" spans="1:36" s="741" customFormat="1" ht="12">
      <c r="A43" s="722"/>
      <c r="C43" s="742"/>
      <c r="D43" s="742"/>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67"/>
      <c r="AF43" s="742"/>
      <c r="AG43" s="767"/>
      <c r="AH43" s="875"/>
      <c r="AI43" s="746"/>
      <c r="AJ43" s="746"/>
    </row>
    <row r="44" spans="1:36" s="741" customFormat="1" ht="12">
      <c r="A44" s="733"/>
      <c r="B44" s="764"/>
      <c r="C44" s="742"/>
      <c r="D44" s="742"/>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61"/>
      <c r="AE44" s="876"/>
      <c r="AF44" s="761"/>
      <c r="AG44" s="767"/>
      <c r="AH44" s="875"/>
      <c r="AI44" s="746"/>
      <c r="AJ44" s="746"/>
    </row>
    <row r="45" spans="1:36" s="741" customFormat="1" ht="12">
      <c r="B45" s="733"/>
      <c r="C45" s="742"/>
      <c r="D45" s="742"/>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5"/>
      <c r="AF45" s="745"/>
      <c r="AH45" s="746"/>
      <c r="AI45" s="746"/>
      <c r="AJ45" s="746"/>
    </row>
    <row r="46" spans="1:36" ht="11.4">
      <c r="C46" s="742"/>
      <c r="D46" s="742"/>
      <c r="E46" s="742"/>
      <c r="F46" s="742"/>
      <c r="G46" s="742"/>
      <c r="H46" s="742"/>
      <c r="I46" s="742"/>
      <c r="J46" s="742"/>
      <c r="K46" s="742"/>
      <c r="L46" s="742"/>
      <c r="M46" s="742"/>
      <c r="N46" s="742"/>
      <c r="O46" s="742"/>
      <c r="P46" s="742"/>
      <c r="Q46" s="742"/>
      <c r="R46" s="742"/>
      <c r="S46" s="742"/>
      <c r="T46" s="742"/>
      <c r="U46" s="742"/>
      <c r="V46" s="742"/>
      <c r="W46" s="742"/>
      <c r="X46" s="742"/>
      <c r="Y46" s="742"/>
      <c r="Z46" s="742"/>
      <c r="AA46" s="742"/>
      <c r="AB46" s="742"/>
      <c r="AC46" s="742"/>
    </row>
    <row r="47" spans="1:36" ht="11.4">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row>
    <row r="48" spans="1:36" ht="11.4">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F48" s="714"/>
    </row>
    <row r="49" spans="3:29" ht="11.4">
      <c r="C49" s="742"/>
      <c r="D49" s="742"/>
      <c r="E49" s="742"/>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row>
    <row r="50" spans="3:29" ht="11.4">
      <c r="C50" s="742"/>
      <c r="D50" s="742"/>
      <c r="E50" s="742"/>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row>
    <row r="51" spans="3:29" ht="11.4">
      <c r="C51" s="742"/>
      <c r="D51" s="742"/>
      <c r="E51" s="742"/>
      <c r="F51" s="742"/>
      <c r="G51" s="742"/>
      <c r="H51" s="742"/>
      <c r="I51" s="742"/>
      <c r="J51" s="742"/>
      <c r="K51" s="742"/>
      <c r="L51" s="742"/>
      <c r="M51" s="742"/>
      <c r="N51" s="742"/>
      <c r="O51" s="742"/>
      <c r="P51" s="742"/>
      <c r="Q51" s="742"/>
      <c r="R51" s="742"/>
      <c r="S51" s="742"/>
      <c r="T51" s="742"/>
      <c r="U51" s="742"/>
      <c r="V51" s="742"/>
      <c r="W51" s="742"/>
      <c r="X51" s="742"/>
      <c r="Y51" s="742"/>
      <c r="Z51" s="742"/>
      <c r="AA51" s="742"/>
      <c r="AB51" s="742"/>
      <c r="AC51" s="742"/>
    </row>
    <row r="61" spans="3:29">
      <c r="H61" s="714"/>
    </row>
  </sheetData>
  <mergeCells count="5">
    <mergeCell ref="A1:AF1"/>
    <mergeCell ref="A2:AF2"/>
    <mergeCell ref="A3:AF3"/>
    <mergeCell ref="D5:Z5"/>
    <mergeCell ref="AC5:AF5"/>
  </mergeCells>
  <phoneticPr fontId="0" type="noConversion"/>
  <printOptions horizontalCentered="1"/>
  <pageMargins left="0.25" right="0.25" top="0.75" bottom="0.5" header="0.3" footer="0.3"/>
  <pageSetup scale="74" orientation="landscape" r:id="rId1"/>
  <headerFooter alignWithMargins="0">
    <oddFooter>&amp;R&amp;A</oddFooter>
  </headerFooter>
  <ignoredErrors>
    <ignoredError sqref="A40" numberStoredAsText="1"/>
  </ignoredErrors>
</worksheet>
</file>

<file path=xl/worksheets/sheet38.xml><?xml version="1.0" encoding="utf-8"?>
<worksheet xmlns="http://schemas.openxmlformats.org/spreadsheetml/2006/main" xmlns:r="http://schemas.openxmlformats.org/officeDocument/2006/relationships">
  <sheetPr>
    <pageSetUpPr fitToPage="1"/>
  </sheetPr>
  <dimension ref="A1:AG50"/>
  <sheetViews>
    <sheetView zoomScale="75" zoomScaleNormal="75" workbookViewId="0">
      <selection sqref="A1:AF1"/>
    </sheetView>
  </sheetViews>
  <sheetFormatPr defaultColWidth="9.109375" defaultRowHeight="11.4"/>
  <cols>
    <col min="1" max="1" width="4" style="630" customWidth="1"/>
    <col min="2" max="2" width="2.44140625" style="630" customWidth="1"/>
    <col min="3" max="3" width="41.33203125" style="634" customWidth="1"/>
    <col min="4" max="4" width="2.44140625" style="630" customWidth="1"/>
    <col min="5" max="5" width="8.44140625" style="630" customWidth="1"/>
    <col min="6" max="7" width="2.44140625" style="630" customWidth="1"/>
    <col min="8" max="8" width="8.44140625" style="630" customWidth="1"/>
    <col min="9" max="10" width="2.44140625" style="630" customWidth="1"/>
    <col min="11" max="11" width="8.44140625" style="630" customWidth="1"/>
    <col min="12" max="12" width="2.44140625" style="126" customWidth="1"/>
    <col min="13" max="13" width="2.44140625" style="630" customWidth="1"/>
    <col min="14" max="14" width="8.44140625" style="630" customWidth="1"/>
    <col min="15" max="16" width="2.44140625" style="630" customWidth="1"/>
    <col min="17" max="17" width="8.44140625" style="630" customWidth="1"/>
    <col min="18" max="19" width="2.44140625" style="630" customWidth="1"/>
    <col min="20" max="20" width="8.44140625" style="630" customWidth="1"/>
    <col min="21" max="22" width="2.44140625" style="630" customWidth="1"/>
    <col min="23" max="23" width="8.44140625" style="630" customWidth="1"/>
    <col min="24" max="25" width="2.44140625" style="630" customWidth="1"/>
    <col min="26" max="26" width="8.44140625" style="630" customWidth="1"/>
    <col min="27" max="27" width="2.44140625" style="630" customWidth="1"/>
    <col min="28" max="28" width="2.5546875" style="771" customWidth="1"/>
    <col min="29" max="29" width="9.109375" style="630"/>
    <col min="30" max="30" width="2.44140625" style="630" customWidth="1"/>
    <col min="31" max="31" width="2.5546875" style="771" customWidth="1"/>
    <col min="32" max="16384" width="9.109375" style="630"/>
  </cols>
  <sheetData>
    <row r="1" spans="1:32" ht="13.2">
      <c r="A1" s="1027" t="s">
        <v>553</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c r="AC1" s="1027"/>
      <c r="AD1" s="1027"/>
      <c r="AE1" s="1027"/>
      <c r="AF1" s="1027"/>
    </row>
    <row r="2" spans="1:32" ht="13.2">
      <c r="A2" s="1027" t="s">
        <v>204</v>
      </c>
      <c r="B2" s="1027"/>
      <c r="C2" s="1027"/>
      <c r="D2" s="1027"/>
      <c r="E2" s="1027"/>
      <c r="F2" s="1027"/>
      <c r="G2" s="1027"/>
      <c r="H2" s="1027"/>
      <c r="I2" s="1027"/>
      <c r="J2" s="1027"/>
      <c r="K2" s="1027"/>
      <c r="L2" s="1027"/>
      <c r="M2" s="1027"/>
      <c r="N2" s="1027"/>
      <c r="O2" s="1027"/>
      <c r="P2" s="1027"/>
      <c r="Q2" s="1027"/>
      <c r="R2" s="1027"/>
      <c r="S2" s="1027"/>
      <c r="T2" s="1027"/>
      <c r="U2" s="1027"/>
      <c r="V2" s="1027"/>
      <c r="W2" s="1027"/>
      <c r="X2" s="1027"/>
      <c r="Y2" s="1027"/>
      <c r="Z2" s="1027"/>
      <c r="AA2" s="1027"/>
      <c r="AB2" s="1027"/>
      <c r="AC2" s="1027"/>
      <c r="AD2" s="1027"/>
      <c r="AE2" s="1027"/>
      <c r="AF2" s="1027"/>
    </row>
    <row r="3" spans="1:32">
      <c r="A3" s="1028" t="s">
        <v>633</v>
      </c>
      <c r="B3" s="1028"/>
      <c r="C3" s="1028"/>
      <c r="D3" s="1028"/>
      <c r="E3" s="1028"/>
      <c r="F3" s="1028"/>
      <c r="G3" s="1028"/>
      <c r="H3" s="1028"/>
      <c r="I3" s="1028"/>
      <c r="J3" s="1028"/>
      <c r="K3" s="1028"/>
      <c r="L3" s="1028"/>
      <c r="M3" s="1028"/>
      <c r="N3" s="1028"/>
      <c r="O3" s="1028"/>
      <c r="P3" s="1028"/>
      <c r="Q3" s="1028"/>
      <c r="R3" s="1028"/>
      <c r="S3" s="1028"/>
      <c r="T3" s="1028"/>
      <c r="U3" s="1028"/>
      <c r="V3" s="1028"/>
      <c r="W3" s="1028"/>
      <c r="X3" s="1028"/>
      <c r="Y3" s="1028"/>
      <c r="Z3" s="1028"/>
      <c r="AA3" s="1028"/>
      <c r="AB3" s="1028"/>
      <c r="AC3" s="1028"/>
      <c r="AD3" s="1028"/>
      <c r="AE3" s="1028"/>
      <c r="AF3" s="1028"/>
    </row>
    <row r="4" spans="1:32" ht="14.4">
      <c r="A4" s="768"/>
      <c r="B4" s="768"/>
      <c r="C4" s="769"/>
      <c r="D4" s="768"/>
      <c r="E4" s="768"/>
      <c r="F4" s="768"/>
      <c r="G4" s="768"/>
      <c r="H4" s="768"/>
      <c r="I4" s="768"/>
      <c r="J4" s="768"/>
      <c r="K4" s="768"/>
      <c r="L4" s="128"/>
      <c r="M4" s="768"/>
      <c r="N4" s="768"/>
      <c r="O4" s="768"/>
      <c r="P4" s="768"/>
      <c r="Q4" s="768"/>
      <c r="R4" s="768"/>
      <c r="S4" s="768"/>
      <c r="T4" s="768"/>
      <c r="U4" s="768"/>
      <c r="V4" s="768"/>
      <c r="W4" s="768"/>
      <c r="X4" s="768"/>
      <c r="Y4" s="768"/>
      <c r="Z4" s="768"/>
      <c r="AA4" s="770"/>
    </row>
    <row r="5" spans="1:32" ht="12">
      <c r="B5" s="772"/>
      <c r="C5" s="773"/>
      <c r="D5" s="954" t="s">
        <v>556</v>
      </c>
      <c r="E5" s="954"/>
      <c r="F5" s="954"/>
      <c r="G5" s="954"/>
      <c r="H5" s="954"/>
      <c r="I5" s="954"/>
      <c r="J5" s="954"/>
      <c r="K5" s="954"/>
      <c r="L5" s="954"/>
      <c r="M5" s="954"/>
      <c r="N5" s="954"/>
      <c r="O5" s="954"/>
      <c r="P5" s="954"/>
      <c r="Q5" s="954"/>
      <c r="R5" s="954"/>
      <c r="S5" s="954"/>
      <c r="T5" s="954"/>
      <c r="U5" s="954"/>
      <c r="V5" s="954"/>
      <c r="W5" s="954"/>
      <c r="X5" s="954"/>
      <c r="Y5" s="954"/>
      <c r="Z5" s="954"/>
      <c r="AA5" s="232"/>
      <c r="AC5" s="1029" t="s">
        <v>559</v>
      </c>
      <c r="AD5" s="1029"/>
      <c r="AE5" s="1029"/>
      <c r="AF5" s="1029"/>
    </row>
    <row r="6" spans="1:32" ht="12.6" thickBot="1">
      <c r="B6" s="772"/>
      <c r="C6" s="773"/>
      <c r="D6" s="772"/>
      <c r="E6" s="772"/>
      <c r="F6" s="772"/>
      <c r="G6" s="772"/>
      <c r="H6" s="772"/>
      <c r="I6" s="772"/>
      <c r="J6" s="772"/>
      <c r="K6" s="772"/>
      <c r="L6" s="186"/>
      <c r="M6" s="772"/>
      <c r="N6" s="772"/>
      <c r="O6" s="772"/>
      <c r="P6" s="772"/>
      <c r="Q6" s="772"/>
      <c r="R6" s="772"/>
      <c r="S6" s="773"/>
      <c r="T6" s="772"/>
      <c r="U6" s="772"/>
      <c r="V6" s="772"/>
      <c r="W6" s="772"/>
      <c r="X6" s="772"/>
      <c r="Y6" s="773"/>
      <c r="Z6" s="772"/>
      <c r="AA6" s="772"/>
    </row>
    <row r="7" spans="1:32">
      <c r="D7" s="774"/>
      <c r="E7" s="685" t="s">
        <v>560</v>
      </c>
      <c r="F7" s="775"/>
      <c r="G7" s="634"/>
      <c r="H7" s="232" t="s">
        <v>561</v>
      </c>
      <c r="I7" s="6"/>
      <c r="J7" s="634"/>
      <c r="K7" s="232" t="s">
        <v>562</v>
      </c>
      <c r="L7" s="6"/>
      <c r="M7" s="232"/>
      <c r="N7" s="232" t="s">
        <v>563</v>
      </c>
      <c r="O7" s="6"/>
      <c r="P7" s="774"/>
      <c r="Q7" s="685" t="s">
        <v>560</v>
      </c>
      <c r="R7" s="775"/>
      <c r="S7" s="634"/>
      <c r="T7" s="232" t="s">
        <v>561</v>
      </c>
      <c r="U7" s="6"/>
      <c r="V7" s="634"/>
      <c r="W7" s="232" t="s">
        <v>562</v>
      </c>
      <c r="X7" s="6"/>
      <c r="Y7" s="232"/>
      <c r="Z7" s="232" t="s">
        <v>563</v>
      </c>
      <c r="AA7" s="232"/>
      <c r="AC7" s="6" t="s">
        <v>560</v>
      </c>
      <c r="AD7" s="6"/>
      <c r="AF7" s="6" t="s">
        <v>560</v>
      </c>
    </row>
    <row r="8" spans="1:32" ht="12">
      <c r="A8" s="776"/>
      <c r="D8" s="777"/>
      <c r="E8" s="13">
        <v>2011</v>
      </c>
      <c r="F8" s="778"/>
      <c r="G8" s="634"/>
      <c r="H8" s="13">
        <v>2011</v>
      </c>
      <c r="I8" s="6"/>
      <c r="J8" s="634"/>
      <c r="K8" s="13">
        <v>2011</v>
      </c>
      <c r="L8" s="6"/>
      <c r="M8" s="232"/>
      <c r="N8" s="13">
        <v>2011</v>
      </c>
      <c r="O8" s="6"/>
      <c r="P8" s="777"/>
      <c r="Q8" s="13">
        <v>2010</v>
      </c>
      <c r="R8" s="778"/>
      <c r="S8" s="634"/>
      <c r="T8" s="13">
        <v>2010</v>
      </c>
      <c r="U8" s="6"/>
      <c r="V8" s="634"/>
      <c r="W8" s="13">
        <v>2010</v>
      </c>
      <c r="X8" s="6"/>
      <c r="Y8" s="232"/>
      <c r="Z8" s="13">
        <v>2010</v>
      </c>
      <c r="AA8" s="232"/>
      <c r="AC8" s="13">
        <v>2011</v>
      </c>
      <c r="AD8" s="232"/>
      <c r="AF8" s="13">
        <v>2010</v>
      </c>
    </row>
    <row r="9" spans="1:32">
      <c r="D9" s="777"/>
      <c r="E9" s="127"/>
      <c r="F9" s="778"/>
      <c r="G9" s="634"/>
      <c r="H9" s="127"/>
      <c r="I9" s="127"/>
      <c r="J9" s="634"/>
      <c r="K9" s="127"/>
      <c r="L9" s="127"/>
      <c r="M9" s="634"/>
      <c r="N9" s="127"/>
      <c r="O9" s="127"/>
      <c r="P9" s="777"/>
      <c r="Q9" s="127"/>
      <c r="R9" s="778"/>
      <c r="S9" s="634"/>
      <c r="T9" s="127"/>
      <c r="U9" s="127"/>
      <c r="V9" s="634"/>
      <c r="W9" s="127"/>
      <c r="X9" s="127"/>
      <c r="Y9" s="634"/>
      <c r="Z9" s="127"/>
      <c r="AA9" s="634"/>
      <c r="AC9" s="135"/>
      <c r="AD9" s="634"/>
      <c r="AF9" s="135"/>
    </row>
    <row r="10" spans="1:32">
      <c r="D10" s="777"/>
      <c r="E10" s="779"/>
      <c r="F10" s="778"/>
      <c r="G10" s="634"/>
      <c r="H10" s="779"/>
      <c r="I10" s="127"/>
      <c r="J10" s="634"/>
      <c r="K10" s="779"/>
      <c r="L10" s="127"/>
      <c r="M10" s="634"/>
      <c r="N10" s="779"/>
      <c r="O10" s="127"/>
      <c r="P10" s="777"/>
      <c r="Q10" s="779"/>
      <c r="R10" s="778"/>
      <c r="S10" s="634"/>
      <c r="T10" s="779"/>
      <c r="U10" s="127"/>
      <c r="V10" s="634"/>
      <c r="W10" s="779"/>
      <c r="X10" s="127"/>
      <c r="Y10" s="634"/>
      <c r="Z10" s="779"/>
      <c r="AA10" s="634"/>
      <c r="AC10" s="135"/>
      <c r="AD10" s="135"/>
      <c r="AF10" s="135"/>
    </row>
    <row r="11" spans="1:32" ht="12">
      <c r="A11" s="780" t="s">
        <v>205</v>
      </c>
      <c r="D11" s="777" t="s">
        <v>566</v>
      </c>
      <c r="E11" s="126">
        <v>43776</v>
      </c>
      <c r="F11" s="778"/>
      <c r="G11" s="634" t="s">
        <v>566</v>
      </c>
      <c r="H11" s="126">
        <v>45078</v>
      </c>
      <c r="I11" s="126"/>
      <c r="J11" s="634" t="s">
        <v>566</v>
      </c>
      <c r="K11" s="126">
        <v>46834</v>
      </c>
      <c r="M11" s="634" t="s">
        <v>566</v>
      </c>
      <c r="N11" s="126">
        <v>48195</v>
      </c>
      <c r="O11" s="126"/>
      <c r="P11" s="777" t="s">
        <v>566</v>
      </c>
      <c r="Q11" s="126">
        <v>48936</v>
      </c>
      <c r="R11" s="778"/>
      <c r="S11" s="634" t="s">
        <v>566</v>
      </c>
      <c r="T11" s="126">
        <v>49443</v>
      </c>
      <c r="U11" s="126"/>
      <c r="V11" s="634" t="s">
        <v>566</v>
      </c>
      <c r="W11" s="126">
        <v>51027</v>
      </c>
      <c r="X11" s="126"/>
      <c r="Y11" s="634" t="s">
        <v>566</v>
      </c>
      <c r="Z11" s="126">
        <v>52582</v>
      </c>
      <c r="AA11" s="634"/>
      <c r="AB11" s="771" t="s">
        <v>566</v>
      </c>
      <c r="AC11" s="121">
        <v>48195</v>
      </c>
      <c r="AD11" s="121"/>
      <c r="AE11" s="135" t="s">
        <v>566</v>
      </c>
      <c r="AF11" s="121">
        <v>52582</v>
      </c>
    </row>
    <row r="12" spans="1:32" ht="12">
      <c r="A12" s="776"/>
      <c r="D12" s="777"/>
      <c r="E12" s="126"/>
      <c r="F12" s="778"/>
      <c r="G12" s="634"/>
      <c r="H12" s="126"/>
      <c r="I12" s="126"/>
      <c r="J12" s="634"/>
      <c r="K12" s="126"/>
      <c r="M12" s="634"/>
      <c r="N12" s="126"/>
      <c r="O12" s="126"/>
      <c r="P12" s="777"/>
      <c r="Q12" s="126"/>
      <c r="R12" s="778"/>
      <c r="S12" s="634"/>
      <c r="T12" s="126"/>
      <c r="U12" s="126"/>
      <c r="V12" s="634"/>
      <c r="W12" s="126"/>
      <c r="X12" s="126"/>
      <c r="Y12" s="634"/>
      <c r="Z12" s="126"/>
      <c r="AA12" s="634"/>
      <c r="AC12" s="121"/>
      <c r="AD12" s="121"/>
      <c r="AE12" s="135"/>
      <c r="AF12" s="121"/>
    </row>
    <row r="13" spans="1:32" ht="12">
      <c r="A13" s="776"/>
      <c r="B13" s="780" t="s">
        <v>206</v>
      </c>
      <c r="D13" s="777"/>
      <c r="E13" s="126"/>
      <c r="F13" s="778"/>
      <c r="G13" s="634"/>
      <c r="H13" s="126"/>
      <c r="I13" s="126"/>
      <c r="J13" s="634"/>
      <c r="K13" s="126"/>
      <c r="M13" s="634"/>
      <c r="N13" s="126"/>
      <c r="O13" s="126"/>
      <c r="P13" s="777"/>
      <c r="Q13" s="126"/>
      <c r="R13" s="778"/>
      <c r="S13" s="634"/>
      <c r="T13" s="126"/>
      <c r="U13" s="126"/>
      <c r="V13" s="634"/>
      <c r="W13" s="126"/>
      <c r="X13" s="126"/>
      <c r="Y13" s="634"/>
      <c r="Z13" s="126"/>
      <c r="AA13" s="634"/>
      <c r="AC13" s="121"/>
      <c r="AD13" s="121"/>
      <c r="AE13" s="135"/>
      <c r="AF13" s="121"/>
    </row>
    <row r="14" spans="1:32">
      <c r="B14" s="781" t="s">
        <v>207</v>
      </c>
      <c r="D14" s="777"/>
      <c r="E14" s="126">
        <v>228</v>
      </c>
      <c r="F14" s="778"/>
      <c r="G14" s="634"/>
      <c r="H14" s="126">
        <v>133</v>
      </c>
      <c r="I14" s="126"/>
      <c r="J14" s="634"/>
      <c r="K14" s="126">
        <v>142</v>
      </c>
      <c r="M14" s="634"/>
      <c r="N14" s="126">
        <v>164</v>
      </c>
      <c r="O14" s="126"/>
      <c r="P14" s="777"/>
      <c r="Q14" s="126">
        <v>180</v>
      </c>
      <c r="R14" s="778"/>
      <c r="S14" s="634"/>
      <c r="T14" s="126">
        <v>224</v>
      </c>
      <c r="U14" s="126"/>
      <c r="V14" s="634"/>
      <c r="W14" s="126">
        <v>237</v>
      </c>
      <c r="X14" s="126"/>
      <c r="Y14" s="634"/>
      <c r="Z14" s="126">
        <v>291</v>
      </c>
      <c r="AA14" s="634"/>
      <c r="AC14" s="121">
        <v>667</v>
      </c>
      <c r="AD14" s="121"/>
      <c r="AE14" s="135"/>
      <c r="AF14" s="121">
        <v>932</v>
      </c>
    </row>
    <row r="15" spans="1:32">
      <c r="B15" s="781" t="s">
        <v>208</v>
      </c>
      <c r="D15" s="777"/>
      <c r="E15" s="126">
        <v>324</v>
      </c>
      <c r="F15" s="778"/>
      <c r="G15" s="634"/>
      <c r="H15" s="126">
        <v>319</v>
      </c>
      <c r="I15" s="126"/>
      <c r="J15" s="634"/>
      <c r="K15" s="126">
        <v>316</v>
      </c>
      <c r="M15" s="634"/>
      <c r="N15" s="126">
        <v>329</v>
      </c>
      <c r="O15" s="126"/>
      <c r="P15" s="777"/>
      <c r="Q15" s="126">
        <v>363</v>
      </c>
      <c r="R15" s="778"/>
      <c r="S15" s="634"/>
      <c r="T15" s="126">
        <v>363</v>
      </c>
      <c r="U15" s="126"/>
      <c r="V15" s="634"/>
      <c r="W15" s="126">
        <v>391</v>
      </c>
      <c r="X15" s="126"/>
      <c r="Y15" s="634"/>
      <c r="Z15" s="126">
        <v>395</v>
      </c>
      <c r="AA15" s="634"/>
      <c r="AC15" s="121">
        <v>1288</v>
      </c>
      <c r="AD15" s="121"/>
      <c r="AE15" s="135"/>
      <c r="AF15" s="121">
        <v>1512</v>
      </c>
    </row>
    <row r="16" spans="1:32">
      <c r="B16" s="781" t="s">
        <v>209</v>
      </c>
      <c r="D16" s="777"/>
      <c r="E16" s="146">
        <v>19</v>
      </c>
      <c r="F16" s="778"/>
      <c r="G16" s="634"/>
      <c r="H16" s="146">
        <v>34</v>
      </c>
      <c r="I16" s="126"/>
      <c r="J16" s="634"/>
      <c r="K16" s="146">
        <v>97</v>
      </c>
      <c r="M16" s="634"/>
      <c r="N16" s="146">
        <v>213</v>
      </c>
      <c r="O16" s="126"/>
      <c r="P16" s="777"/>
      <c r="Q16" s="146">
        <v>246</v>
      </c>
      <c r="R16" s="778"/>
      <c r="S16" s="634"/>
      <c r="T16" s="146">
        <v>262</v>
      </c>
      <c r="U16" s="126"/>
      <c r="V16" s="634"/>
      <c r="W16" s="146">
        <v>234</v>
      </c>
      <c r="X16" s="126"/>
      <c r="Y16" s="634"/>
      <c r="Z16" s="146">
        <v>252</v>
      </c>
      <c r="AA16" s="634"/>
      <c r="AC16" s="146">
        <v>363</v>
      </c>
      <c r="AD16" s="121"/>
      <c r="AE16" s="135"/>
      <c r="AF16" s="146">
        <v>994</v>
      </c>
    </row>
    <row r="17" spans="1:33">
      <c r="C17" s="634" t="s">
        <v>210</v>
      </c>
      <c r="D17" s="777"/>
      <c r="E17" s="126">
        <v>571</v>
      </c>
      <c r="F17" s="778"/>
      <c r="G17" s="634"/>
      <c r="H17" s="126">
        <v>486</v>
      </c>
      <c r="I17" s="126"/>
      <c r="J17" s="634"/>
      <c r="K17" s="126">
        <v>555</v>
      </c>
      <c r="M17" s="634"/>
      <c r="N17" s="126">
        <v>706</v>
      </c>
      <c r="O17" s="126"/>
      <c r="P17" s="777"/>
      <c r="Q17" s="126">
        <v>789</v>
      </c>
      <c r="R17" s="778"/>
      <c r="S17" s="634"/>
      <c r="T17" s="126">
        <v>849</v>
      </c>
      <c r="U17" s="126"/>
      <c r="V17" s="634"/>
      <c r="W17" s="126">
        <v>862</v>
      </c>
      <c r="X17" s="126"/>
      <c r="Y17" s="634"/>
      <c r="Z17" s="126">
        <v>938</v>
      </c>
      <c r="AA17" s="634"/>
      <c r="AC17" s="126">
        <v>2318</v>
      </c>
      <c r="AD17" s="126"/>
      <c r="AE17" s="135"/>
      <c r="AF17" s="126">
        <v>3438</v>
      </c>
      <c r="AG17" s="634"/>
    </row>
    <row r="18" spans="1:33">
      <c r="D18" s="777"/>
      <c r="E18" s="126"/>
      <c r="F18" s="778"/>
      <c r="G18" s="634"/>
      <c r="H18" s="126"/>
      <c r="I18" s="126"/>
      <c r="J18" s="634"/>
      <c r="K18" s="126"/>
      <c r="M18" s="634"/>
      <c r="N18" s="126"/>
      <c r="O18" s="126"/>
      <c r="P18" s="777"/>
      <c r="Q18" s="126"/>
      <c r="R18" s="778"/>
      <c r="S18" s="634"/>
      <c r="T18" s="126"/>
      <c r="U18" s="126"/>
      <c r="V18" s="634"/>
      <c r="W18" s="126"/>
      <c r="X18" s="126"/>
      <c r="Y18" s="634"/>
      <c r="Z18" s="126"/>
      <c r="AA18" s="634"/>
      <c r="AC18" s="126"/>
      <c r="AD18" s="126"/>
      <c r="AE18" s="135"/>
      <c r="AF18" s="126"/>
    </row>
    <row r="19" spans="1:33" ht="12">
      <c r="A19" s="776"/>
      <c r="B19" s="780" t="s">
        <v>211</v>
      </c>
      <c r="D19" s="777"/>
      <c r="E19" s="126">
        <v>406</v>
      </c>
      <c r="F19" s="778"/>
      <c r="G19" s="634"/>
      <c r="H19" s="126">
        <v>400</v>
      </c>
      <c r="I19" s="126"/>
      <c r="J19" s="634"/>
      <c r="K19" s="126">
        <v>413</v>
      </c>
      <c r="M19" s="634"/>
      <c r="N19" s="126">
        <v>410</v>
      </c>
      <c r="O19" s="126"/>
      <c r="P19" s="777"/>
      <c r="Q19" s="126">
        <v>439</v>
      </c>
      <c r="R19" s="778"/>
      <c r="S19" s="634"/>
      <c r="T19" s="126">
        <v>445</v>
      </c>
      <c r="U19" s="126"/>
      <c r="V19" s="634"/>
      <c r="W19" s="126">
        <v>448</v>
      </c>
      <c r="X19" s="126"/>
      <c r="Y19" s="634"/>
      <c r="Z19" s="126">
        <v>462</v>
      </c>
      <c r="AA19" s="634"/>
      <c r="AC19" s="126">
        <v>1629</v>
      </c>
      <c r="AD19" s="126"/>
      <c r="AE19" s="135"/>
      <c r="AF19" s="126">
        <v>1794</v>
      </c>
      <c r="AG19" s="634"/>
    </row>
    <row r="20" spans="1:33">
      <c r="B20" s="781"/>
      <c r="D20" s="777"/>
      <c r="E20" s="126"/>
      <c r="F20" s="778"/>
      <c r="G20" s="634"/>
      <c r="H20" s="126"/>
      <c r="I20" s="126"/>
      <c r="J20" s="634"/>
      <c r="K20" s="126"/>
      <c r="M20" s="634"/>
      <c r="N20" s="126"/>
      <c r="O20" s="126"/>
      <c r="P20" s="777"/>
      <c r="Q20" s="126"/>
      <c r="R20" s="778"/>
      <c r="S20" s="634"/>
      <c r="T20" s="126"/>
      <c r="U20" s="126"/>
      <c r="V20" s="634"/>
      <c r="W20" s="126"/>
      <c r="X20" s="126"/>
      <c r="Y20" s="634"/>
      <c r="Z20" s="126"/>
      <c r="AA20" s="634"/>
      <c r="AC20" s="121"/>
      <c r="AD20" s="121"/>
      <c r="AE20" s="135"/>
      <c r="AF20" s="121"/>
    </row>
    <row r="21" spans="1:33" ht="12">
      <c r="A21" s="776"/>
      <c r="B21" s="780" t="s">
        <v>212</v>
      </c>
      <c r="D21" s="777"/>
      <c r="E21" s="126"/>
      <c r="F21" s="778"/>
      <c r="G21" s="634"/>
      <c r="H21" s="126"/>
      <c r="I21" s="126"/>
      <c r="J21" s="634"/>
      <c r="K21" s="126"/>
      <c r="M21" s="634"/>
      <c r="N21" s="126"/>
      <c r="O21" s="126"/>
      <c r="P21" s="777"/>
      <c r="Q21" s="126"/>
      <c r="R21" s="778"/>
      <c r="S21" s="634"/>
      <c r="T21" s="126"/>
      <c r="U21" s="126"/>
      <c r="V21" s="634"/>
      <c r="W21" s="126"/>
      <c r="X21" s="126"/>
      <c r="Y21" s="634"/>
      <c r="Z21" s="126"/>
      <c r="AA21" s="634"/>
      <c r="AC21" s="121"/>
      <c r="AD21" s="121"/>
      <c r="AE21" s="135"/>
      <c r="AF21" s="121"/>
    </row>
    <row r="22" spans="1:33" ht="12">
      <c r="A22" s="776"/>
      <c r="B22" s="780"/>
      <c r="C22" s="782" t="s">
        <v>213</v>
      </c>
      <c r="D22" s="777"/>
      <c r="E22" s="126"/>
      <c r="F22" s="778"/>
      <c r="G22" s="634"/>
      <c r="H22" s="126"/>
      <c r="I22" s="126"/>
      <c r="J22" s="634"/>
      <c r="K22" s="126"/>
      <c r="M22" s="634"/>
      <c r="N22" s="126"/>
      <c r="O22" s="126"/>
      <c r="P22" s="777"/>
      <c r="Q22" s="126"/>
      <c r="R22" s="778"/>
      <c r="S22" s="634"/>
      <c r="T22" s="126"/>
      <c r="U22" s="126"/>
      <c r="V22" s="634"/>
      <c r="W22" s="126"/>
      <c r="X22" s="126"/>
      <c r="Y22" s="634"/>
      <c r="Z22" s="126"/>
      <c r="AA22" s="634"/>
      <c r="AC22" s="121"/>
      <c r="AD22" s="121"/>
      <c r="AE22" s="135"/>
      <c r="AF22" s="121"/>
    </row>
    <row r="23" spans="1:33" ht="12">
      <c r="A23" s="776"/>
      <c r="B23" s="781" t="s">
        <v>214</v>
      </c>
      <c r="D23" s="777"/>
      <c r="E23" s="126">
        <v>-48</v>
      </c>
      <c r="F23" s="778"/>
      <c r="G23" s="634"/>
      <c r="H23" s="126">
        <v>-26</v>
      </c>
      <c r="I23" s="126"/>
      <c r="J23" s="634"/>
      <c r="K23" s="126">
        <v>-306</v>
      </c>
      <c r="M23" s="634"/>
      <c r="N23" s="126">
        <v>-487</v>
      </c>
      <c r="O23" s="126"/>
      <c r="P23" s="777"/>
      <c r="Q23" s="126">
        <v>-49</v>
      </c>
      <c r="R23" s="778"/>
      <c r="S23" s="634"/>
      <c r="T23" s="126">
        <v>-3</v>
      </c>
      <c r="U23" s="126"/>
      <c r="V23" s="634"/>
      <c r="W23" s="126">
        <v>-827</v>
      </c>
      <c r="X23" s="126"/>
      <c r="Y23" s="634"/>
      <c r="Z23" s="126">
        <v>-954</v>
      </c>
      <c r="AA23" s="634"/>
      <c r="AC23" s="121">
        <v>-867</v>
      </c>
      <c r="AD23" s="121"/>
      <c r="AE23" s="135"/>
      <c r="AF23" s="121">
        <v>-1833</v>
      </c>
    </row>
    <row r="24" spans="1:33" ht="12">
      <c r="A24" s="776"/>
      <c r="B24" s="781" t="s">
        <v>215</v>
      </c>
      <c r="D24" s="777"/>
      <c r="E24" s="126">
        <v>-326</v>
      </c>
      <c r="F24" s="778"/>
      <c r="G24" s="634"/>
      <c r="H24" s="126">
        <v>-396</v>
      </c>
      <c r="I24" s="126"/>
      <c r="J24" s="634"/>
      <c r="K24" s="126">
        <v>-367</v>
      </c>
      <c r="M24" s="126"/>
      <c r="N24" s="126">
        <v>-372</v>
      </c>
      <c r="O24" s="126"/>
      <c r="P24" s="777"/>
      <c r="Q24" s="126">
        <v>-365</v>
      </c>
      <c r="R24" s="778"/>
      <c r="S24" s="634"/>
      <c r="T24" s="126">
        <v>-397</v>
      </c>
      <c r="U24" s="126"/>
      <c r="V24" s="634"/>
      <c r="W24" s="126">
        <v>-395</v>
      </c>
      <c r="X24" s="126"/>
      <c r="Y24" s="126"/>
      <c r="Z24" s="126">
        <v>-395</v>
      </c>
      <c r="AA24" s="126"/>
      <c r="AC24" s="121">
        <v>-1461</v>
      </c>
      <c r="AD24" s="121"/>
      <c r="AE24" s="135"/>
      <c r="AF24" s="121">
        <v>-1552</v>
      </c>
    </row>
    <row r="25" spans="1:33" ht="12">
      <c r="A25" s="776"/>
      <c r="B25" s="781" t="s">
        <v>216</v>
      </c>
      <c r="D25" s="777"/>
      <c r="E25" s="126">
        <v>-1869</v>
      </c>
      <c r="F25" s="778"/>
      <c r="G25" s="634"/>
      <c r="H25" s="126">
        <v>-1513</v>
      </c>
      <c r="I25" s="126"/>
      <c r="J25" s="634"/>
      <c r="K25" s="126">
        <v>-1723</v>
      </c>
      <c r="M25" s="126"/>
      <c r="N25" s="126">
        <v>-1293</v>
      </c>
      <c r="O25" s="126"/>
      <c r="P25" s="777"/>
      <c r="Q25" s="126">
        <v>-1305</v>
      </c>
      <c r="R25" s="778"/>
      <c r="S25" s="634"/>
      <c r="T25" s="126">
        <v>-1295</v>
      </c>
      <c r="U25" s="126"/>
      <c r="V25" s="634"/>
      <c r="W25" s="126">
        <v>-1355</v>
      </c>
      <c r="X25" s="126"/>
      <c r="Y25" s="126"/>
      <c r="Z25" s="126">
        <v>-1248</v>
      </c>
      <c r="AA25" s="126"/>
      <c r="AC25" s="121">
        <v>-6398</v>
      </c>
      <c r="AD25" s="121"/>
      <c r="AE25" s="135"/>
      <c r="AF25" s="121">
        <v>-5203</v>
      </c>
    </row>
    <row r="26" spans="1:33" ht="12">
      <c r="A26" s="776"/>
      <c r="B26" s="781" t="s">
        <v>165</v>
      </c>
      <c r="D26" s="777"/>
      <c r="E26" s="126">
        <v>-265</v>
      </c>
      <c r="F26" s="778"/>
      <c r="G26" s="634"/>
      <c r="H26" s="126">
        <v>-257</v>
      </c>
      <c r="I26" s="126"/>
      <c r="J26" s="634"/>
      <c r="K26" s="126">
        <v>-255</v>
      </c>
      <c r="M26" s="634"/>
      <c r="N26" s="126">
        <v>-251</v>
      </c>
      <c r="O26" s="126"/>
      <c r="P26" s="777"/>
      <c r="Q26" s="126">
        <v>-252</v>
      </c>
      <c r="R26" s="778"/>
      <c r="S26" s="634"/>
      <c r="T26" s="126">
        <v>-247</v>
      </c>
      <c r="U26" s="126"/>
      <c r="V26" s="634"/>
      <c r="W26" s="126">
        <v>-243</v>
      </c>
      <c r="X26" s="126"/>
      <c r="Y26" s="634"/>
      <c r="Z26" s="126">
        <v>-241</v>
      </c>
      <c r="AA26" s="634"/>
      <c r="AC26" s="121">
        <v>-1028</v>
      </c>
      <c r="AD26" s="121"/>
      <c r="AE26" s="135"/>
      <c r="AF26" s="121">
        <v>-983</v>
      </c>
    </row>
    <row r="27" spans="1:33" ht="12">
      <c r="A27" s="776"/>
      <c r="B27" s="781" t="s">
        <v>217</v>
      </c>
      <c r="D27" s="777"/>
      <c r="E27" s="126">
        <v>3</v>
      </c>
      <c r="F27" s="778"/>
      <c r="G27" s="634"/>
      <c r="H27" s="126">
        <v>3</v>
      </c>
      <c r="I27" s="126"/>
      <c r="J27" s="634"/>
      <c r="K27" s="126">
        <v>3</v>
      </c>
      <c r="M27" s="634"/>
      <c r="N27" s="126">
        <v>3</v>
      </c>
      <c r="O27" s="126"/>
      <c r="P27" s="777"/>
      <c r="Q27" s="126">
        <v>3</v>
      </c>
      <c r="R27" s="778"/>
      <c r="S27" s="634"/>
      <c r="T27" s="126">
        <v>3</v>
      </c>
      <c r="U27" s="126"/>
      <c r="V27" s="634"/>
      <c r="W27" s="126">
        <v>3</v>
      </c>
      <c r="X27" s="126"/>
      <c r="Y27" s="634"/>
      <c r="Z27" s="126">
        <v>2</v>
      </c>
      <c r="AA27" s="634"/>
      <c r="AC27" s="121">
        <v>12</v>
      </c>
      <c r="AD27" s="121"/>
      <c r="AE27" s="135"/>
      <c r="AF27" s="121">
        <v>11</v>
      </c>
    </row>
    <row r="28" spans="1:33" s="634" customFormat="1">
      <c r="A28" s="630"/>
      <c r="B28" s="781" t="s">
        <v>218</v>
      </c>
      <c r="D28" s="777"/>
      <c r="E28" s="783">
        <v>0</v>
      </c>
      <c r="F28" s="778"/>
      <c r="H28" s="783">
        <v>0</v>
      </c>
      <c r="I28" s="126"/>
      <c r="K28" s="783">
        <v>0</v>
      </c>
      <c r="L28" s="126"/>
      <c r="N28" s="126">
        <v>-34</v>
      </c>
      <c r="O28" s="126"/>
      <c r="P28" s="777"/>
      <c r="Q28" s="126">
        <v>-23</v>
      </c>
      <c r="R28" s="778"/>
      <c r="T28" s="126">
        <v>24</v>
      </c>
      <c r="U28" s="126"/>
      <c r="W28" s="126">
        <v>-74</v>
      </c>
      <c r="X28" s="126"/>
      <c r="Z28" s="126">
        <v>-123</v>
      </c>
      <c r="AB28" s="771"/>
      <c r="AC28" s="121">
        <v>-34</v>
      </c>
      <c r="AD28" s="121"/>
      <c r="AE28" s="135"/>
      <c r="AF28" s="121">
        <v>-196</v>
      </c>
    </row>
    <row r="29" spans="1:33" s="634" customFormat="1">
      <c r="A29" s="630"/>
      <c r="B29" s="781" t="s">
        <v>219</v>
      </c>
      <c r="D29" s="777"/>
      <c r="E29" s="146">
        <v>84</v>
      </c>
      <c r="F29" s="778"/>
      <c r="H29" s="146">
        <v>1</v>
      </c>
      <c r="I29" s="126"/>
      <c r="K29" s="146">
        <v>-76</v>
      </c>
      <c r="L29" s="126"/>
      <c r="N29" s="146">
        <v>-43</v>
      </c>
      <c r="O29" s="126"/>
      <c r="P29" s="777"/>
      <c r="Q29" s="146">
        <v>22</v>
      </c>
      <c r="R29" s="778"/>
      <c r="T29" s="146">
        <v>114</v>
      </c>
      <c r="U29" s="126"/>
      <c r="W29" s="146">
        <v>-3</v>
      </c>
      <c r="X29" s="126"/>
      <c r="Z29" s="146">
        <v>4</v>
      </c>
      <c r="AB29" s="771"/>
      <c r="AC29" s="146">
        <v>-34</v>
      </c>
      <c r="AD29" s="121"/>
      <c r="AE29" s="135"/>
      <c r="AF29" s="146">
        <v>137</v>
      </c>
    </row>
    <row r="30" spans="1:33" s="634" customFormat="1">
      <c r="A30" s="630"/>
      <c r="B30" s="630"/>
      <c r="C30" s="634" t="s">
        <v>220</v>
      </c>
      <c r="D30" s="777"/>
      <c r="E30" s="126"/>
      <c r="F30" s="778"/>
      <c r="H30" s="126"/>
      <c r="I30" s="126"/>
      <c r="K30" s="126"/>
      <c r="L30" s="126"/>
      <c r="N30" s="126"/>
      <c r="O30" s="126"/>
      <c r="P30" s="777"/>
      <c r="Q30" s="126"/>
      <c r="R30" s="778"/>
      <c r="T30" s="126"/>
      <c r="U30" s="126"/>
      <c r="W30" s="126"/>
      <c r="X30" s="126"/>
      <c r="Z30" s="126"/>
      <c r="AC30" s="126"/>
      <c r="AD30" s="126"/>
      <c r="AE30" s="126"/>
      <c r="AF30" s="126"/>
    </row>
    <row r="31" spans="1:33" s="634" customFormat="1">
      <c r="A31" s="630"/>
      <c r="B31" s="630"/>
      <c r="C31" s="781" t="s">
        <v>221</v>
      </c>
      <c r="D31" s="777"/>
      <c r="E31" s="146">
        <v>-2421</v>
      </c>
      <c r="F31" s="778"/>
      <c r="H31" s="146">
        <v>-2188</v>
      </c>
      <c r="I31" s="126"/>
      <c r="K31" s="146">
        <v>-2724</v>
      </c>
      <c r="L31" s="126"/>
      <c r="N31" s="146">
        <v>-2477</v>
      </c>
      <c r="O31" s="126"/>
      <c r="P31" s="777"/>
      <c r="Q31" s="146">
        <v>-1969</v>
      </c>
      <c r="R31" s="778"/>
      <c r="T31" s="146">
        <v>-1801</v>
      </c>
      <c r="U31" s="126"/>
      <c r="W31" s="146">
        <v>-2894</v>
      </c>
      <c r="X31" s="126"/>
      <c r="Z31" s="146">
        <v>-2955</v>
      </c>
      <c r="AB31" s="771"/>
      <c r="AC31" s="146">
        <v>-9810</v>
      </c>
      <c r="AD31" s="126"/>
      <c r="AE31" s="126"/>
      <c r="AF31" s="146">
        <v>-9619</v>
      </c>
    </row>
    <row r="32" spans="1:33" s="634" customFormat="1">
      <c r="A32" s="630"/>
      <c r="B32" s="630"/>
      <c r="D32" s="777"/>
      <c r="E32" s="126"/>
      <c r="F32" s="778"/>
      <c r="H32" s="126"/>
      <c r="I32" s="126"/>
      <c r="K32" s="126"/>
      <c r="L32" s="126"/>
      <c r="N32" s="126"/>
      <c r="O32" s="126"/>
      <c r="P32" s="777"/>
      <c r="Q32" s="126"/>
      <c r="R32" s="778"/>
      <c r="T32" s="126"/>
      <c r="U32" s="126"/>
      <c r="W32" s="126"/>
      <c r="X32" s="126"/>
      <c r="Z32" s="126"/>
      <c r="AB32" s="771"/>
      <c r="AC32" s="121"/>
      <c r="AD32" s="126"/>
      <c r="AE32" s="126"/>
      <c r="AF32" s="121"/>
    </row>
    <row r="33" spans="1:32" s="634" customFormat="1">
      <c r="A33" s="630"/>
      <c r="B33" s="630"/>
      <c r="D33" s="777"/>
      <c r="E33" s="126"/>
      <c r="F33" s="778"/>
      <c r="H33" s="126"/>
      <c r="I33" s="126"/>
      <c r="K33" s="126"/>
      <c r="L33" s="126"/>
      <c r="N33" s="126"/>
      <c r="O33" s="126"/>
      <c r="P33" s="777"/>
      <c r="Q33" s="126"/>
      <c r="R33" s="778"/>
      <c r="T33" s="126"/>
      <c r="U33" s="126"/>
      <c r="W33" s="126"/>
      <c r="X33" s="126"/>
      <c r="Z33" s="126"/>
      <c r="AB33" s="771"/>
      <c r="AC33" s="126"/>
      <c r="AD33" s="126"/>
      <c r="AE33" s="126"/>
      <c r="AF33" s="126"/>
    </row>
    <row r="34" spans="1:32" s="634" customFormat="1" ht="12.6" thickBot="1">
      <c r="A34" s="780" t="s">
        <v>222</v>
      </c>
      <c r="B34" s="630"/>
      <c r="D34" s="777" t="s">
        <v>566</v>
      </c>
      <c r="E34" s="141">
        <v>42332</v>
      </c>
      <c r="F34" s="778"/>
      <c r="G34" s="634" t="s">
        <v>566</v>
      </c>
      <c r="H34" s="141">
        <v>43776</v>
      </c>
      <c r="I34" s="126"/>
      <c r="J34" s="634" t="s">
        <v>566</v>
      </c>
      <c r="K34" s="141">
        <v>45078</v>
      </c>
      <c r="L34" s="126"/>
      <c r="M34" s="634" t="s">
        <v>566</v>
      </c>
      <c r="N34" s="141">
        <v>46834</v>
      </c>
      <c r="O34" s="126"/>
      <c r="P34" s="777" t="s">
        <v>566</v>
      </c>
      <c r="Q34" s="141">
        <v>48195</v>
      </c>
      <c r="R34" s="778"/>
      <c r="S34" s="634" t="s">
        <v>566</v>
      </c>
      <c r="T34" s="141">
        <v>48936</v>
      </c>
      <c r="U34" s="126"/>
      <c r="V34" s="634" t="s">
        <v>566</v>
      </c>
      <c r="W34" s="141">
        <v>49443</v>
      </c>
      <c r="X34" s="126"/>
      <c r="Y34" s="634" t="s">
        <v>566</v>
      </c>
      <c r="Z34" s="141">
        <v>51027</v>
      </c>
      <c r="AB34" s="771" t="s">
        <v>566</v>
      </c>
      <c r="AC34" s="141">
        <v>42332</v>
      </c>
      <c r="AD34" s="126"/>
      <c r="AE34" s="135" t="s">
        <v>566</v>
      </c>
      <c r="AF34" s="141">
        <v>48195</v>
      </c>
    </row>
    <row r="35" spans="1:32" s="634" customFormat="1" ht="12.6" thickTop="1" thickBot="1">
      <c r="D35" s="784"/>
      <c r="E35" s="785"/>
      <c r="F35" s="786"/>
      <c r="H35" s="126"/>
      <c r="I35" s="126"/>
      <c r="K35" s="126"/>
      <c r="L35" s="126"/>
      <c r="N35" s="126"/>
      <c r="O35" s="126"/>
      <c r="P35" s="784"/>
      <c r="Q35" s="785"/>
      <c r="R35" s="786"/>
      <c r="T35" s="126"/>
      <c r="U35" s="126"/>
      <c r="W35" s="126"/>
      <c r="X35" s="126"/>
      <c r="Z35" s="126"/>
      <c r="AB35" s="779"/>
      <c r="AC35" s="126"/>
      <c r="AD35" s="126"/>
      <c r="AE35" s="127"/>
    </row>
    <row r="36" spans="1:32" s="634" customFormat="1">
      <c r="E36" s="126"/>
      <c r="L36" s="126"/>
      <c r="AB36" s="779"/>
      <c r="AD36" s="126"/>
      <c r="AE36" s="779"/>
    </row>
    <row r="37" spans="1:32" ht="12">
      <c r="A37" s="776"/>
      <c r="E37" s="121"/>
      <c r="M37" s="634"/>
      <c r="N37" s="634"/>
      <c r="O37" s="634"/>
      <c r="P37" s="634"/>
      <c r="Q37" s="634"/>
      <c r="R37" s="634"/>
      <c r="S37" s="634"/>
      <c r="T37" s="634"/>
      <c r="U37" s="634"/>
      <c r="Z37" s="634"/>
    </row>
    <row r="38" spans="1:32" ht="12">
      <c r="A38" s="776"/>
      <c r="E38" s="121"/>
      <c r="M38" s="634"/>
      <c r="N38" s="634"/>
      <c r="O38" s="634"/>
      <c r="P38" s="634"/>
      <c r="Q38" s="634"/>
      <c r="R38" s="634"/>
      <c r="S38" s="634"/>
      <c r="T38" s="634"/>
      <c r="U38" s="634"/>
      <c r="Z38" s="634"/>
    </row>
    <row r="39" spans="1:32">
      <c r="E39" s="121"/>
      <c r="M39" s="634"/>
      <c r="N39" s="634"/>
      <c r="O39" s="634"/>
      <c r="P39" s="634"/>
      <c r="Q39" s="634"/>
      <c r="R39" s="634"/>
      <c r="S39" s="634"/>
      <c r="T39" s="634"/>
      <c r="U39" s="634"/>
    </row>
    <row r="40" spans="1:32" ht="12">
      <c r="A40" s="782"/>
      <c r="B40" s="634"/>
      <c r="D40" s="634"/>
      <c r="E40" s="126"/>
      <c r="F40" s="634"/>
      <c r="G40" s="634"/>
      <c r="H40" s="634"/>
      <c r="I40" s="634"/>
      <c r="J40" s="634"/>
      <c r="K40" s="634"/>
      <c r="M40" s="634"/>
      <c r="N40" s="634"/>
      <c r="O40" s="634"/>
      <c r="P40" s="634"/>
      <c r="Q40" s="634"/>
      <c r="R40" s="634"/>
      <c r="S40" s="634"/>
      <c r="T40" s="634"/>
      <c r="U40" s="634"/>
      <c r="V40" s="634"/>
      <c r="W40" s="634"/>
      <c r="X40" s="634"/>
      <c r="Y40" s="634"/>
      <c r="Z40" s="634"/>
    </row>
    <row r="41" spans="1:32">
      <c r="A41" s="634"/>
      <c r="B41" s="634"/>
      <c r="D41" s="634"/>
      <c r="E41" s="126"/>
      <c r="F41" s="634"/>
      <c r="G41" s="634"/>
      <c r="H41" s="634"/>
      <c r="I41" s="634"/>
      <c r="J41" s="634"/>
      <c r="K41" s="634"/>
      <c r="M41" s="634"/>
      <c r="N41" s="634"/>
      <c r="O41" s="634"/>
      <c r="P41" s="634"/>
      <c r="Q41" s="634"/>
      <c r="R41" s="634"/>
      <c r="S41" s="634"/>
      <c r="T41" s="634"/>
      <c r="U41" s="634"/>
      <c r="V41" s="634"/>
      <c r="W41" s="634"/>
      <c r="X41" s="634"/>
      <c r="Y41" s="634"/>
      <c r="Z41" s="634"/>
    </row>
    <row r="42" spans="1:32">
      <c r="A42" s="634"/>
      <c r="B42" s="634"/>
      <c r="D42" s="634"/>
      <c r="E42" s="126"/>
      <c r="F42" s="634"/>
      <c r="G42" s="634"/>
      <c r="H42" s="634"/>
      <c r="I42" s="634"/>
      <c r="J42" s="634"/>
      <c r="K42" s="634"/>
      <c r="M42" s="634"/>
      <c r="N42" s="634"/>
      <c r="O42" s="634"/>
      <c r="P42" s="634"/>
      <c r="Q42" s="634"/>
      <c r="R42" s="634"/>
      <c r="S42" s="634"/>
      <c r="T42" s="634"/>
      <c r="U42" s="634"/>
      <c r="V42" s="634"/>
      <c r="W42" s="634"/>
      <c r="X42" s="634"/>
      <c r="Y42" s="634"/>
      <c r="Z42" s="634"/>
    </row>
    <row r="43" spans="1:32">
      <c r="A43" s="634"/>
      <c r="B43" s="634"/>
      <c r="D43" s="634"/>
      <c r="E43" s="634"/>
      <c r="F43" s="634"/>
      <c r="G43" s="634"/>
      <c r="H43" s="634"/>
      <c r="I43" s="634"/>
      <c r="J43" s="634"/>
      <c r="K43" s="634"/>
      <c r="M43" s="634"/>
      <c r="N43" s="634"/>
      <c r="O43" s="634"/>
      <c r="P43" s="634"/>
      <c r="Q43" s="634"/>
      <c r="R43" s="634"/>
      <c r="S43" s="634"/>
      <c r="T43" s="634"/>
      <c r="U43" s="634"/>
      <c r="V43" s="634"/>
      <c r="W43" s="634"/>
      <c r="X43" s="634"/>
      <c r="Y43" s="634"/>
      <c r="Z43" s="634"/>
    </row>
    <row r="44" spans="1:32">
      <c r="A44" s="634"/>
      <c r="B44" s="634"/>
      <c r="D44" s="634"/>
      <c r="E44" s="634"/>
      <c r="F44" s="634"/>
      <c r="G44" s="634"/>
      <c r="H44" s="634"/>
      <c r="I44" s="634"/>
      <c r="J44" s="634"/>
      <c r="K44" s="634"/>
      <c r="M44" s="634"/>
      <c r="N44" s="634"/>
      <c r="O44" s="634"/>
      <c r="P44" s="634"/>
      <c r="Q44" s="634"/>
      <c r="R44" s="634"/>
      <c r="S44" s="634"/>
      <c r="T44" s="634"/>
      <c r="U44" s="634"/>
      <c r="V44" s="634"/>
      <c r="W44" s="634"/>
      <c r="X44" s="634"/>
      <c r="Y44" s="634"/>
      <c r="Z44" s="634"/>
    </row>
    <row r="45" spans="1:32">
      <c r="A45" s="634"/>
      <c r="B45" s="634"/>
      <c r="D45" s="634"/>
      <c r="E45" s="634"/>
      <c r="F45" s="634"/>
      <c r="G45" s="634"/>
      <c r="H45" s="634"/>
      <c r="I45" s="634"/>
      <c r="J45" s="634"/>
      <c r="K45" s="634"/>
      <c r="M45" s="634"/>
      <c r="N45" s="634"/>
      <c r="O45" s="634"/>
      <c r="P45" s="634"/>
      <c r="Q45" s="634"/>
      <c r="R45" s="634"/>
      <c r="S45" s="634"/>
      <c r="T45" s="634"/>
      <c r="U45" s="634"/>
      <c r="V45" s="634"/>
      <c r="W45" s="634"/>
      <c r="X45" s="634"/>
      <c r="Y45" s="634"/>
      <c r="Z45" s="634"/>
    </row>
    <row r="46" spans="1:32">
      <c r="A46" s="634"/>
      <c r="B46" s="634"/>
      <c r="D46" s="634"/>
      <c r="E46" s="634"/>
      <c r="F46" s="634"/>
      <c r="G46" s="634"/>
      <c r="H46" s="634"/>
      <c r="I46" s="634"/>
      <c r="J46" s="634"/>
      <c r="K46" s="634"/>
      <c r="M46" s="634"/>
      <c r="N46" s="634"/>
      <c r="O46" s="634"/>
      <c r="P46" s="634"/>
      <c r="Q46" s="634"/>
      <c r="R46" s="634"/>
      <c r="S46" s="634"/>
      <c r="T46" s="634"/>
      <c r="U46" s="634"/>
      <c r="V46" s="634"/>
      <c r="W46" s="634"/>
      <c r="X46" s="634"/>
      <c r="Y46" s="634"/>
      <c r="Z46" s="634"/>
    </row>
    <row r="47" spans="1:32">
      <c r="A47" s="634"/>
      <c r="B47" s="634"/>
      <c r="D47" s="634"/>
      <c r="E47" s="634"/>
      <c r="F47" s="634"/>
      <c r="G47" s="634"/>
      <c r="H47" s="634"/>
      <c r="I47" s="634"/>
      <c r="J47" s="634"/>
      <c r="K47" s="634"/>
      <c r="M47" s="634"/>
      <c r="N47" s="634"/>
      <c r="O47" s="634"/>
      <c r="P47" s="634"/>
      <c r="Q47" s="634"/>
      <c r="R47" s="634"/>
      <c r="S47" s="634"/>
      <c r="T47" s="634"/>
      <c r="U47" s="634"/>
      <c r="V47" s="634"/>
      <c r="W47" s="634"/>
      <c r="X47" s="634"/>
      <c r="Y47" s="634"/>
      <c r="Z47" s="634"/>
    </row>
    <row r="48" spans="1:32">
      <c r="A48" s="634"/>
      <c r="B48" s="634"/>
      <c r="D48" s="634"/>
      <c r="E48" s="634"/>
      <c r="F48" s="634"/>
      <c r="G48" s="634"/>
      <c r="H48" s="634"/>
      <c r="I48" s="634"/>
      <c r="J48" s="634"/>
      <c r="K48" s="634"/>
      <c r="M48" s="634"/>
      <c r="N48" s="634"/>
      <c r="O48" s="634"/>
      <c r="P48" s="634"/>
      <c r="Q48" s="634"/>
      <c r="R48" s="634"/>
      <c r="S48" s="634"/>
      <c r="T48" s="634"/>
      <c r="U48" s="634"/>
      <c r="V48" s="634"/>
      <c r="W48" s="634"/>
      <c r="X48" s="634"/>
      <c r="Y48" s="634"/>
      <c r="Z48" s="634"/>
    </row>
    <row r="49" spans="1:26" ht="12">
      <c r="A49" s="782"/>
      <c r="B49" s="634"/>
      <c r="D49" s="634"/>
      <c r="E49" s="634"/>
      <c r="F49" s="634"/>
      <c r="G49" s="634"/>
      <c r="H49" s="634"/>
      <c r="I49" s="634"/>
      <c r="J49" s="634"/>
      <c r="K49" s="634"/>
      <c r="M49" s="634"/>
      <c r="N49" s="634"/>
      <c r="O49" s="634"/>
      <c r="P49" s="634"/>
      <c r="Q49" s="634"/>
      <c r="R49" s="634"/>
      <c r="S49" s="634"/>
      <c r="T49" s="634"/>
      <c r="U49" s="634"/>
      <c r="V49" s="634"/>
      <c r="W49" s="634"/>
      <c r="X49" s="634"/>
      <c r="Y49" s="634"/>
      <c r="Z49" s="634"/>
    </row>
    <row r="50" spans="1:26">
      <c r="A50" s="634"/>
      <c r="B50" s="634"/>
      <c r="D50" s="634"/>
      <c r="E50" s="634"/>
      <c r="F50" s="634"/>
      <c r="G50" s="634"/>
      <c r="H50" s="634"/>
      <c r="I50" s="634"/>
      <c r="J50" s="634"/>
      <c r="K50" s="634"/>
      <c r="M50" s="634"/>
      <c r="N50" s="634"/>
      <c r="O50" s="634"/>
      <c r="P50" s="634"/>
      <c r="Q50" s="634"/>
      <c r="R50" s="634"/>
      <c r="S50" s="634"/>
      <c r="T50" s="634"/>
      <c r="U50" s="634"/>
      <c r="V50" s="634"/>
      <c r="W50" s="634"/>
      <c r="X50" s="634"/>
      <c r="Y50" s="634"/>
      <c r="Z50" s="634"/>
    </row>
  </sheetData>
  <mergeCells count="5">
    <mergeCell ref="A1:AF1"/>
    <mergeCell ref="A2:AF2"/>
    <mergeCell ref="A3:AF3"/>
    <mergeCell ref="D5:Z5"/>
    <mergeCell ref="AC5:AF5"/>
  </mergeCells>
  <phoneticPr fontId="0" type="noConversion"/>
  <printOptions horizontalCentered="1"/>
  <pageMargins left="0.25" right="0.25" top="0.5" bottom="0.5" header="0.3" footer="0.3"/>
  <pageSetup scale="74" orientation="landscape" r:id="rId1"/>
  <headerFooter alignWithMargins="0">
    <oddFooter>&amp;R&amp;A</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AL70"/>
  <sheetViews>
    <sheetView zoomScale="75" zoomScaleNormal="75" workbookViewId="0">
      <selection sqref="A1:AE1"/>
    </sheetView>
  </sheetViews>
  <sheetFormatPr defaultColWidth="7.33203125" defaultRowHeight="13.2"/>
  <cols>
    <col min="1" max="1" width="3.33203125" style="2" customWidth="1"/>
    <col min="2" max="2" width="41" style="35" customWidth="1"/>
    <col min="3" max="3" width="2.44140625" style="2" customWidth="1"/>
    <col min="4" max="4" width="8.44140625" style="2" customWidth="1"/>
    <col min="5" max="6" width="2.44140625" style="2" customWidth="1"/>
    <col min="7" max="7" width="8.44140625" style="2" customWidth="1"/>
    <col min="8" max="9" width="2.44140625" style="2" customWidth="1"/>
    <col min="10" max="10" width="8.5546875" style="2" customWidth="1"/>
    <col min="11" max="11" width="2.44140625" style="2" customWidth="1"/>
    <col min="12" max="12" width="2.44140625" style="68" customWidth="1"/>
    <col min="13" max="13" width="8.44140625" style="200" customWidth="1"/>
    <col min="14" max="14" width="2.44140625" style="200" customWidth="1"/>
    <col min="15" max="15" width="2.44140625" style="68" customWidth="1"/>
    <col min="16" max="16" width="8.44140625" style="200" customWidth="1"/>
    <col min="17" max="17" width="2.44140625" style="200" customWidth="1"/>
    <col min="18" max="18" width="2.44140625" style="405" customWidth="1"/>
    <col min="19" max="19" width="8.44140625" style="200" customWidth="1"/>
    <col min="20" max="21" width="2.44140625" style="2" customWidth="1"/>
    <col min="22" max="22" width="8.44140625" style="2" customWidth="1"/>
    <col min="23" max="24" width="2.44140625" style="2" customWidth="1"/>
    <col min="25" max="25" width="8.44140625" style="2" customWidth="1"/>
    <col min="26" max="27" width="2.44140625" style="2" customWidth="1"/>
    <col min="28" max="28" width="8.44140625" style="2" customWidth="1"/>
    <col min="29" max="29" width="2.5546875" style="2" customWidth="1"/>
    <col min="30" max="30" width="2.44140625" style="2" customWidth="1"/>
    <col min="31" max="31" width="8.44140625" style="2" customWidth="1"/>
    <col min="32" max="32" width="7.33203125" style="226" customWidth="1"/>
    <col min="33" max="16384" width="7.33203125" style="226"/>
  </cols>
  <sheetData>
    <row r="1" spans="1:32" s="224" customFormat="1">
      <c r="A1" s="934" t="s">
        <v>553</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row>
    <row r="2" spans="1:32" s="224" customFormat="1">
      <c r="A2" s="934" t="s">
        <v>223</v>
      </c>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row>
    <row r="3" spans="1:32" ht="10.199999999999999">
      <c r="A3" s="937" t="s">
        <v>633</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row>
    <row r="4" spans="1:32" s="228" customFormat="1">
      <c r="A4" s="201"/>
      <c r="B4" s="624"/>
      <c r="C4" s="201"/>
      <c r="D4" s="201"/>
      <c r="E4" s="201"/>
      <c r="F4" s="201"/>
      <c r="G4" s="201"/>
      <c r="H4" s="201"/>
      <c r="I4" s="201"/>
      <c r="J4" s="201"/>
      <c r="K4" s="201"/>
      <c r="L4" s="201"/>
      <c r="M4" s="201"/>
      <c r="N4" s="201"/>
      <c r="O4" s="201"/>
      <c r="P4" s="201"/>
      <c r="Q4" s="201"/>
      <c r="R4" s="624"/>
      <c r="S4" s="201"/>
      <c r="T4" s="5"/>
      <c r="U4" s="5"/>
      <c r="V4" s="5"/>
      <c r="W4" s="5"/>
      <c r="X4" s="5"/>
      <c r="Y4" s="5"/>
      <c r="Z4" s="5"/>
      <c r="AA4" s="5"/>
      <c r="AB4" s="5"/>
      <c r="AC4" s="5"/>
      <c r="AD4" s="5"/>
      <c r="AE4" s="5"/>
    </row>
    <row r="5" spans="1:32" s="228" customFormat="1">
      <c r="A5" s="201"/>
      <c r="B5" s="624"/>
      <c r="C5" s="938" t="s">
        <v>556</v>
      </c>
      <c r="D5" s="938"/>
      <c r="E5" s="938"/>
      <c r="F5" s="938"/>
      <c r="G5" s="938"/>
      <c r="H5" s="938"/>
      <c r="I5" s="938"/>
      <c r="J5" s="938"/>
      <c r="K5" s="938"/>
      <c r="L5" s="938"/>
      <c r="M5" s="938"/>
      <c r="N5" s="938"/>
      <c r="O5" s="938"/>
      <c r="P5" s="938"/>
      <c r="Q5" s="938"/>
      <c r="R5" s="938"/>
      <c r="S5" s="938"/>
      <c r="T5" s="938"/>
      <c r="U5" s="938"/>
      <c r="V5" s="938"/>
      <c r="W5" s="938"/>
      <c r="X5" s="938"/>
      <c r="Y5" s="938"/>
      <c r="Z5" s="5"/>
      <c r="AA5" s="5"/>
      <c r="AB5" s="938" t="s">
        <v>559</v>
      </c>
      <c r="AC5" s="938"/>
      <c r="AD5" s="938"/>
      <c r="AE5" s="938"/>
    </row>
    <row r="6" spans="1:32" s="228" customFormat="1" ht="13.8" thickBot="1">
      <c r="A6" s="624"/>
      <c r="B6" s="624"/>
      <c r="C6" s="624"/>
      <c r="D6" s="624"/>
      <c r="E6" s="624"/>
      <c r="F6" s="624"/>
      <c r="G6" s="624"/>
      <c r="H6" s="624"/>
      <c r="I6" s="624"/>
      <c r="J6" s="624"/>
      <c r="K6" s="624"/>
      <c r="L6" s="787"/>
      <c r="M6" s="6"/>
      <c r="N6" s="6"/>
      <c r="O6" s="787"/>
      <c r="P6" s="6"/>
      <c r="Q6" s="6"/>
      <c r="R6" s="6"/>
      <c r="S6" s="6"/>
      <c r="T6" s="11"/>
      <c r="U6" s="11"/>
      <c r="V6" s="11"/>
      <c r="W6" s="11"/>
      <c r="X6" s="11"/>
      <c r="Y6" s="5"/>
      <c r="Z6" s="5"/>
      <c r="AA6" s="5"/>
      <c r="AB6" s="5"/>
      <c r="AC6" s="5"/>
      <c r="AD6" s="5"/>
      <c r="AE6" s="5"/>
    </row>
    <row r="7" spans="1:32" s="228" customFormat="1">
      <c r="A7" s="201"/>
      <c r="B7" s="624"/>
      <c r="C7" s="7"/>
      <c r="D7" s="8" t="s">
        <v>560</v>
      </c>
      <c r="E7" s="9"/>
      <c r="F7" s="11"/>
      <c r="G7" s="6" t="s">
        <v>561</v>
      </c>
      <c r="H7" s="11"/>
      <c r="I7" s="11"/>
      <c r="J7" s="6" t="s">
        <v>562</v>
      </c>
      <c r="K7" s="11"/>
      <c r="L7" s="11"/>
      <c r="M7" s="6" t="s">
        <v>563</v>
      </c>
      <c r="N7" s="11"/>
      <c r="O7" s="7"/>
      <c r="P7" s="8" t="s">
        <v>560</v>
      </c>
      <c r="Q7" s="9"/>
      <c r="R7" s="11"/>
      <c r="S7" s="6" t="s">
        <v>561</v>
      </c>
      <c r="T7" s="11"/>
      <c r="U7" s="11"/>
      <c r="V7" s="6" t="s">
        <v>562</v>
      </c>
      <c r="W7" s="11"/>
      <c r="X7" s="11"/>
      <c r="Y7" s="6" t="s">
        <v>563</v>
      </c>
      <c r="Z7" s="11"/>
      <c r="AA7" s="5"/>
      <c r="AB7" s="6" t="s">
        <v>560</v>
      </c>
      <c r="AC7" s="6"/>
      <c r="AD7" s="5"/>
      <c r="AE7" s="6" t="s">
        <v>560</v>
      </c>
      <c r="AF7" s="5"/>
    </row>
    <row r="8" spans="1:32" s="228" customFormat="1">
      <c r="A8" s="201"/>
      <c r="B8" s="624"/>
      <c r="C8" s="234"/>
      <c r="D8" s="13">
        <v>2011</v>
      </c>
      <c r="E8" s="14"/>
      <c r="F8" s="11"/>
      <c r="G8" s="13">
        <v>2011</v>
      </c>
      <c r="H8" s="624"/>
      <c r="I8" s="11"/>
      <c r="J8" s="13">
        <v>2011</v>
      </c>
      <c r="K8" s="624"/>
      <c r="L8" s="11"/>
      <c r="M8" s="13">
        <v>2011</v>
      </c>
      <c r="N8" s="624"/>
      <c r="O8" s="234"/>
      <c r="P8" s="13">
        <v>2010</v>
      </c>
      <c r="Q8" s="14"/>
      <c r="R8" s="11"/>
      <c r="S8" s="13">
        <v>2010</v>
      </c>
      <c r="T8" s="624"/>
      <c r="U8" s="11"/>
      <c r="V8" s="13">
        <v>2010</v>
      </c>
      <c r="W8" s="624"/>
      <c r="X8" s="11"/>
      <c r="Y8" s="13">
        <v>2010</v>
      </c>
      <c r="Z8" s="624"/>
      <c r="AA8" s="5"/>
      <c r="AB8" s="13">
        <v>2011</v>
      </c>
      <c r="AC8" s="6"/>
      <c r="AD8" s="5"/>
      <c r="AE8" s="13">
        <v>2010</v>
      </c>
      <c r="AF8" s="5"/>
    </row>
    <row r="9" spans="1:32" s="228" customFormat="1">
      <c r="A9" s="201"/>
      <c r="B9" s="624"/>
      <c r="C9" s="788"/>
      <c r="D9" s="18"/>
      <c r="E9" s="789"/>
      <c r="F9" s="11"/>
      <c r="G9" s="18"/>
      <c r="H9" s="11"/>
      <c r="I9" s="11"/>
      <c r="J9" s="18"/>
      <c r="K9" s="11"/>
      <c r="L9" s="11"/>
      <c r="M9" s="18"/>
      <c r="N9" s="11"/>
      <c r="O9" s="788"/>
      <c r="P9" s="18"/>
      <c r="Q9" s="789"/>
      <c r="R9" s="11"/>
      <c r="S9" s="18"/>
      <c r="T9" s="11"/>
      <c r="U9" s="11"/>
      <c r="V9" s="18"/>
      <c r="W9" s="11"/>
      <c r="X9" s="11"/>
      <c r="Y9" s="18"/>
      <c r="Z9" s="11"/>
      <c r="AA9" s="5"/>
      <c r="AB9" s="18"/>
      <c r="AC9" s="10"/>
      <c r="AD9" s="5"/>
      <c r="AE9" s="10"/>
      <c r="AF9" s="10"/>
    </row>
    <row r="10" spans="1:32" s="228" customFormat="1" ht="12">
      <c r="A10" s="790" t="s">
        <v>224</v>
      </c>
      <c r="B10" s="15"/>
      <c r="C10" s="22"/>
      <c r="D10" s="181"/>
      <c r="E10" s="37"/>
      <c r="F10" s="23"/>
      <c r="G10" s="181"/>
      <c r="H10" s="11"/>
      <c r="I10" s="23"/>
      <c r="J10" s="181"/>
      <c r="K10" s="11"/>
      <c r="L10" s="23"/>
      <c r="M10" s="181"/>
      <c r="N10" s="11"/>
      <c r="O10" s="22"/>
      <c r="P10" s="181"/>
      <c r="Q10" s="37"/>
      <c r="R10" s="23"/>
      <c r="S10" s="181"/>
      <c r="T10" s="11"/>
      <c r="U10" s="23"/>
      <c r="V10" s="181"/>
      <c r="W10" s="11"/>
      <c r="X10" s="23"/>
      <c r="Y10" s="181"/>
      <c r="Z10" s="11"/>
      <c r="AA10" s="11"/>
      <c r="AB10" s="791"/>
      <c r="AC10" s="791"/>
      <c r="AD10" s="11"/>
      <c r="AE10" s="791"/>
      <c r="AF10" s="11"/>
    </row>
    <row r="11" spans="1:32" ht="11.4">
      <c r="A11" s="792" t="s">
        <v>225</v>
      </c>
      <c r="B11" s="11"/>
      <c r="C11" s="258" t="s">
        <v>566</v>
      </c>
      <c r="D11" s="23">
        <v>305</v>
      </c>
      <c r="E11" s="37"/>
      <c r="F11" s="69" t="s">
        <v>566</v>
      </c>
      <c r="G11" s="23">
        <v>287</v>
      </c>
      <c r="H11" s="11"/>
      <c r="I11" s="69" t="s">
        <v>566</v>
      </c>
      <c r="J11" s="23">
        <v>286</v>
      </c>
      <c r="K11" s="11"/>
      <c r="L11" s="69" t="s">
        <v>566</v>
      </c>
      <c r="M11" s="23">
        <v>312</v>
      </c>
      <c r="N11" s="11"/>
      <c r="O11" s="258" t="s">
        <v>566</v>
      </c>
      <c r="P11" s="23">
        <v>273</v>
      </c>
      <c r="Q11" s="37"/>
      <c r="R11" s="69" t="s">
        <v>566</v>
      </c>
      <c r="S11" s="23">
        <v>290</v>
      </c>
      <c r="T11" s="11"/>
      <c r="U11" s="69" t="s">
        <v>566</v>
      </c>
      <c r="V11" s="23">
        <v>286</v>
      </c>
      <c r="W11" s="11"/>
      <c r="X11" s="69" t="s">
        <v>566</v>
      </c>
      <c r="Y11" s="23">
        <v>289</v>
      </c>
      <c r="Z11" s="11"/>
      <c r="AA11" s="69" t="s">
        <v>566</v>
      </c>
      <c r="AB11" s="23">
        <v>1190</v>
      </c>
      <c r="AC11" s="23"/>
      <c r="AD11" s="69" t="s">
        <v>566</v>
      </c>
      <c r="AE11" s="21">
        <v>1138</v>
      </c>
      <c r="AF11" s="2"/>
    </row>
    <row r="12" spans="1:32">
      <c r="A12" s="792" t="s">
        <v>226</v>
      </c>
      <c r="B12" s="11"/>
      <c r="C12" s="258"/>
      <c r="D12" s="23">
        <v>168</v>
      </c>
      <c r="E12" s="37"/>
      <c r="F12" s="69"/>
      <c r="G12" s="23">
        <v>167</v>
      </c>
      <c r="H12" s="11"/>
      <c r="I12" s="69"/>
      <c r="J12" s="23">
        <v>162</v>
      </c>
      <c r="K12" s="11"/>
      <c r="L12" s="69"/>
      <c r="M12" s="23">
        <v>162</v>
      </c>
      <c r="N12" s="11"/>
      <c r="O12" s="258"/>
      <c r="P12" s="23">
        <v>161</v>
      </c>
      <c r="Q12" s="37"/>
      <c r="R12" s="69"/>
      <c r="S12" s="23">
        <v>161</v>
      </c>
      <c r="T12" s="11"/>
      <c r="U12" s="69"/>
      <c r="V12" s="23">
        <v>159</v>
      </c>
      <c r="W12" s="11"/>
      <c r="X12" s="69"/>
      <c r="Y12" s="23">
        <v>156</v>
      </c>
      <c r="Z12" s="11"/>
      <c r="AA12" s="69"/>
      <c r="AB12" s="23">
        <v>659</v>
      </c>
      <c r="AC12" s="23"/>
      <c r="AD12" s="69"/>
      <c r="AE12" s="21">
        <v>637</v>
      </c>
      <c r="AF12" s="2"/>
    </row>
    <row r="13" spans="1:32" ht="11.4">
      <c r="A13" s="793" t="s">
        <v>227</v>
      </c>
      <c r="B13" s="11"/>
      <c r="C13" s="258"/>
      <c r="D13" s="23"/>
      <c r="E13" s="37"/>
      <c r="F13" s="69"/>
      <c r="G13" s="23"/>
      <c r="H13" s="11"/>
      <c r="I13" s="69"/>
      <c r="J13" s="23"/>
      <c r="K13" s="11"/>
      <c r="L13" s="69"/>
      <c r="M13" s="23"/>
      <c r="N13" s="11"/>
      <c r="O13" s="258"/>
      <c r="P13" s="23"/>
      <c r="Q13" s="37"/>
      <c r="R13" s="69"/>
      <c r="S13" s="23"/>
      <c r="T13" s="11"/>
      <c r="U13" s="69"/>
      <c r="V13" s="23"/>
      <c r="W13" s="11"/>
      <c r="X13" s="69"/>
      <c r="Y13" s="23"/>
      <c r="Z13" s="11"/>
      <c r="AA13" s="69"/>
      <c r="AB13" s="23"/>
      <c r="AC13" s="23"/>
      <c r="AD13" s="69"/>
      <c r="AE13" s="21"/>
      <c r="AF13" s="2"/>
    </row>
    <row r="14" spans="1:32">
      <c r="A14" s="792" t="s">
        <v>228</v>
      </c>
      <c r="B14" s="11"/>
      <c r="C14" s="258"/>
      <c r="D14" s="23">
        <v>-294</v>
      </c>
      <c r="E14" s="37"/>
      <c r="F14" s="69"/>
      <c r="G14" s="23">
        <v>-320</v>
      </c>
      <c r="H14" s="11"/>
      <c r="I14" s="69"/>
      <c r="J14" s="23">
        <v>-287</v>
      </c>
      <c r="K14" s="11"/>
      <c r="L14" s="69"/>
      <c r="M14" s="23">
        <v>-319</v>
      </c>
      <c r="N14" s="11"/>
      <c r="O14" s="258"/>
      <c r="P14" s="23">
        <v>-307</v>
      </c>
      <c r="Q14" s="37"/>
      <c r="R14" s="69"/>
      <c r="S14" s="23">
        <v>-310</v>
      </c>
      <c r="T14" s="11"/>
      <c r="U14" s="69"/>
      <c r="V14" s="23">
        <v>-346</v>
      </c>
      <c r="W14" s="11"/>
      <c r="X14" s="69"/>
      <c r="Y14" s="23">
        <v>-303</v>
      </c>
      <c r="Z14" s="11"/>
      <c r="AA14" s="69"/>
      <c r="AB14" s="23">
        <v>-1220</v>
      </c>
      <c r="AC14" s="23"/>
      <c r="AD14" s="69"/>
      <c r="AE14" s="39">
        <v>-1266</v>
      </c>
      <c r="AF14" s="2"/>
    </row>
    <row r="15" spans="1:32" ht="11.4">
      <c r="A15" s="792" t="s">
        <v>229</v>
      </c>
      <c r="B15" s="11"/>
      <c r="C15" s="258"/>
      <c r="D15" s="31">
        <v>179</v>
      </c>
      <c r="E15" s="37"/>
      <c r="F15" s="69"/>
      <c r="G15" s="31">
        <v>134</v>
      </c>
      <c r="H15" s="11"/>
      <c r="I15" s="69"/>
      <c r="J15" s="31">
        <v>161</v>
      </c>
      <c r="K15" s="11"/>
      <c r="L15" s="69"/>
      <c r="M15" s="31">
        <v>155</v>
      </c>
      <c r="N15" s="11"/>
      <c r="O15" s="258"/>
      <c r="P15" s="31">
        <v>127</v>
      </c>
      <c r="Q15" s="37"/>
      <c r="R15" s="69"/>
      <c r="S15" s="31">
        <v>141</v>
      </c>
      <c r="T15" s="11"/>
      <c r="U15" s="69"/>
      <c r="V15" s="31">
        <v>99</v>
      </c>
      <c r="W15" s="11"/>
      <c r="X15" s="69"/>
      <c r="Y15" s="31">
        <v>142</v>
      </c>
      <c r="Z15" s="11"/>
      <c r="AA15" s="69"/>
      <c r="AB15" s="31">
        <v>629</v>
      </c>
      <c r="AC15" s="23"/>
      <c r="AD15" s="69"/>
      <c r="AE15" s="31">
        <v>509</v>
      </c>
      <c r="AF15" s="2"/>
    </row>
    <row r="16" spans="1:32" ht="11.4">
      <c r="A16" s="5"/>
      <c r="B16" s="11"/>
      <c r="C16" s="258"/>
      <c r="D16" s="23"/>
      <c r="E16" s="37"/>
      <c r="F16" s="69"/>
      <c r="G16" s="23"/>
      <c r="H16" s="11"/>
      <c r="I16" s="69"/>
      <c r="J16" s="23"/>
      <c r="K16" s="11"/>
      <c r="L16" s="69"/>
      <c r="M16" s="23"/>
      <c r="N16" s="11"/>
      <c r="O16" s="258"/>
      <c r="P16" s="23"/>
      <c r="Q16" s="37"/>
      <c r="R16" s="69"/>
      <c r="S16" s="23"/>
      <c r="T16" s="11"/>
      <c r="U16" s="69"/>
      <c r="V16" s="23"/>
      <c r="W16" s="11"/>
      <c r="X16" s="69"/>
      <c r="Y16" s="23"/>
      <c r="Z16" s="11"/>
      <c r="AA16" s="69"/>
      <c r="AB16" s="23"/>
      <c r="AC16" s="23"/>
      <c r="AD16" s="69"/>
      <c r="AE16" s="21"/>
      <c r="AF16" s="2"/>
    </row>
    <row r="17" spans="1:33" ht="12">
      <c r="A17" s="44" t="s">
        <v>230</v>
      </c>
      <c r="B17" s="11"/>
      <c r="C17" s="258"/>
      <c r="D17" s="23"/>
      <c r="E17" s="37"/>
      <c r="F17" s="69"/>
      <c r="G17" s="23"/>
      <c r="H17" s="11"/>
      <c r="I17" s="69"/>
      <c r="J17" s="23"/>
      <c r="K17" s="11"/>
      <c r="L17" s="69"/>
      <c r="M17" s="23"/>
      <c r="N17" s="11"/>
      <c r="O17" s="258"/>
      <c r="P17" s="23"/>
      <c r="Q17" s="37"/>
      <c r="R17" s="69"/>
      <c r="S17" s="23"/>
      <c r="T17" s="11"/>
      <c r="U17" s="69"/>
      <c r="V17" s="23"/>
      <c r="W17" s="11"/>
      <c r="X17" s="69"/>
      <c r="Y17" s="23"/>
      <c r="Z17" s="11"/>
      <c r="AA17" s="69"/>
      <c r="AB17" s="23"/>
      <c r="AC17" s="23"/>
      <c r="AD17" s="69"/>
      <c r="AE17" s="21"/>
      <c r="AF17" s="2"/>
    </row>
    <row r="18" spans="1:33" ht="11.4">
      <c r="A18" s="792" t="s">
        <v>231</v>
      </c>
      <c r="C18" s="258"/>
      <c r="D18" s="23">
        <v>656</v>
      </c>
      <c r="E18" s="37"/>
      <c r="F18" s="69"/>
      <c r="G18" s="23">
        <v>682</v>
      </c>
      <c r="H18" s="11"/>
      <c r="I18" s="69"/>
      <c r="J18" s="23">
        <v>694</v>
      </c>
      <c r="K18" s="11"/>
      <c r="L18" s="69"/>
      <c r="M18" s="23">
        <v>684</v>
      </c>
      <c r="N18" s="11"/>
      <c r="O18" s="258"/>
      <c r="P18" s="23">
        <v>692</v>
      </c>
      <c r="Q18" s="37"/>
      <c r="R18" s="69"/>
      <c r="S18" s="23">
        <v>707</v>
      </c>
      <c r="T18" s="11"/>
      <c r="U18" s="69"/>
      <c r="V18" s="23">
        <v>723</v>
      </c>
      <c r="W18" s="11"/>
      <c r="X18" s="69"/>
      <c r="Y18" s="23">
        <v>731</v>
      </c>
      <c r="Z18" s="11"/>
      <c r="AA18" s="69"/>
      <c r="AB18" s="23">
        <v>2716</v>
      </c>
      <c r="AC18" s="23"/>
      <c r="AD18" s="69"/>
      <c r="AE18" s="21">
        <v>2853</v>
      </c>
      <c r="AF18" s="2"/>
    </row>
    <row r="19" spans="1:33" ht="11.4">
      <c r="A19" s="792" t="s">
        <v>232</v>
      </c>
      <c r="C19" s="258"/>
      <c r="D19" s="23"/>
      <c r="E19" s="37"/>
      <c r="F19" s="69"/>
      <c r="G19" s="23"/>
      <c r="H19" s="11"/>
      <c r="I19" s="69"/>
      <c r="J19" s="23"/>
      <c r="K19" s="11"/>
      <c r="L19" s="69"/>
      <c r="M19" s="23"/>
      <c r="N19" s="11"/>
      <c r="O19" s="258"/>
      <c r="P19" s="23"/>
      <c r="Q19" s="37"/>
      <c r="R19" s="69"/>
      <c r="S19" s="23"/>
      <c r="T19" s="11"/>
      <c r="U19" s="69"/>
      <c r="V19" s="23"/>
      <c r="W19" s="11"/>
      <c r="X19" s="69"/>
      <c r="Y19" s="23"/>
      <c r="Z19" s="11"/>
      <c r="AA19" s="69"/>
      <c r="AB19" s="23"/>
      <c r="AC19" s="23"/>
      <c r="AD19" s="69"/>
      <c r="AE19" s="21"/>
      <c r="AF19" s="2"/>
    </row>
    <row r="20" spans="1:33">
      <c r="A20" s="792" t="s">
        <v>233</v>
      </c>
      <c r="C20" s="258"/>
      <c r="D20" s="23">
        <v>-136</v>
      </c>
      <c r="E20" s="37"/>
      <c r="F20" s="69"/>
      <c r="G20" s="23">
        <v>-135</v>
      </c>
      <c r="H20" s="11"/>
      <c r="I20" s="69"/>
      <c r="J20" s="23">
        <v>-135</v>
      </c>
      <c r="K20" s="11"/>
      <c r="L20" s="69"/>
      <c r="M20" s="23">
        <v>-135</v>
      </c>
      <c r="N20" s="11"/>
      <c r="O20" s="258"/>
      <c r="P20" s="23">
        <v>-136</v>
      </c>
      <c r="Q20" s="37"/>
      <c r="R20" s="69"/>
      <c r="S20" s="23">
        <v>-135</v>
      </c>
      <c r="T20" s="11"/>
      <c r="U20" s="69"/>
      <c r="V20" s="23">
        <v>-139</v>
      </c>
      <c r="W20" s="11"/>
      <c r="X20" s="69"/>
      <c r="Y20" s="23">
        <v>-139</v>
      </c>
      <c r="Z20" s="11"/>
      <c r="AA20" s="69"/>
      <c r="AB20" s="23">
        <v>-541</v>
      </c>
      <c r="AC20" s="23"/>
      <c r="AD20" s="69"/>
      <c r="AE20" s="21">
        <v>-549</v>
      </c>
      <c r="AF20" s="2"/>
    </row>
    <row r="21" spans="1:33" ht="11.4">
      <c r="A21" s="792" t="s">
        <v>234</v>
      </c>
      <c r="C21" s="258"/>
      <c r="D21" s="23">
        <v>-405</v>
      </c>
      <c r="E21" s="37"/>
      <c r="F21" s="69"/>
      <c r="G21" s="23">
        <v>-405</v>
      </c>
      <c r="H21" s="11"/>
      <c r="I21" s="69"/>
      <c r="J21" s="23">
        <v>-417</v>
      </c>
      <c r="K21" s="11"/>
      <c r="L21" s="69"/>
      <c r="M21" s="23">
        <v>-418</v>
      </c>
      <c r="N21" s="11"/>
      <c r="O21" s="258"/>
      <c r="P21" s="23">
        <v>-449</v>
      </c>
      <c r="Q21" s="37"/>
      <c r="R21" s="69"/>
      <c r="S21" s="23">
        <v>-445</v>
      </c>
      <c r="T21" s="11"/>
      <c r="U21" s="69"/>
      <c r="V21" s="23">
        <v>-450</v>
      </c>
      <c r="W21" s="11"/>
      <c r="X21" s="69"/>
      <c r="Y21" s="23">
        <v>-463</v>
      </c>
      <c r="Z21" s="11"/>
      <c r="AA21" s="69"/>
      <c r="AB21" s="23">
        <v>-1645</v>
      </c>
      <c r="AC21" s="23"/>
      <c r="AD21" s="69"/>
      <c r="AE21" s="39">
        <v>-1807</v>
      </c>
      <c r="AF21" s="2"/>
    </row>
    <row r="22" spans="1:33" ht="11.4">
      <c r="A22" s="792" t="s">
        <v>235</v>
      </c>
      <c r="C22" s="258"/>
      <c r="D22" s="31">
        <v>115</v>
      </c>
      <c r="E22" s="47"/>
      <c r="F22" s="69"/>
      <c r="G22" s="31">
        <v>142</v>
      </c>
      <c r="H22" s="35"/>
      <c r="I22" s="69"/>
      <c r="J22" s="31">
        <v>142</v>
      </c>
      <c r="K22" s="35"/>
      <c r="L22" s="69"/>
      <c r="M22" s="31">
        <v>131</v>
      </c>
      <c r="N22" s="35"/>
      <c r="O22" s="258"/>
      <c r="P22" s="31">
        <v>107</v>
      </c>
      <c r="Q22" s="47"/>
      <c r="R22" s="69"/>
      <c r="S22" s="31">
        <v>127</v>
      </c>
      <c r="T22" s="35"/>
      <c r="U22" s="69"/>
      <c r="V22" s="31">
        <v>134</v>
      </c>
      <c r="W22" s="35"/>
      <c r="X22" s="69"/>
      <c r="Y22" s="31">
        <v>129</v>
      </c>
      <c r="Z22" s="35"/>
      <c r="AA22" s="69"/>
      <c r="AB22" s="31">
        <v>530</v>
      </c>
      <c r="AC22" s="23"/>
      <c r="AD22" s="69"/>
      <c r="AE22" s="31">
        <v>497</v>
      </c>
      <c r="AF22" s="2"/>
    </row>
    <row r="23" spans="1:33" s="228" customFormat="1" ht="11.4">
      <c r="A23" s="5"/>
      <c r="B23" s="11"/>
      <c r="C23" s="258"/>
      <c r="D23" s="69"/>
      <c r="E23" s="37"/>
      <c r="F23" s="11"/>
      <c r="G23" s="11"/>
      <c r="H23" s="11"/>
      <c r="I23" s="11"/>
      <c r="J23" s="11"/>
      <c r="K23" s="11"/>
      <c r="L23" s="11"/>
      <c r="M23" s="11"/>
      <c r="N23" s="11"/>
      <c r="O23" s="258"/>
      <c r="P23" s="69"/>
      <c r="Q23" s="37"/>
      <c r="R23" s="11"/>
      <c r="S23" s="11"/>
      <c r="T23" s="11"/>
      <c r="U23" s="11"/>
      <c r="V23" s="11"/>
      <c r="W23" s="11"/>
      <c r="X23" s="11"/>
      <c r="Y23" s="11"/>
      <c r="Z23" s="11"/>
      <c r="AA23" s="11"/>
      <c r="AB23" s="69"/>
      <c r="AC23" s="11"/>
      <c r="AD23" s="11"/>
      <c r="AE23" s="21"/>
      <c r="AF23" s="5"/>
      <c r="AG23" s="226"/>
    </row>
    <row r="24" spans="1:33" s="228" customFormat="1" ht="11.4">
      <c r="A24" s="5" t="s">
        <v>236</v>
      </c>
      <c r="B24" s="11"/>
      <c r="C24" s="258"/>
      <c r="D24" s="69"/>
      <c r="E24" s="37"/>
      <c r="F24" s="11"/>
      <c r="G24" s="11"/>
      <c r="H24" s="11"/>
      <c r="I24" s="11"/>
      <c r="J24" s="11"/>
      <c r="K24" s="11"/>
      <c r="L24" s="11"/>
      <c r="M24" s="11"/>
      <c r="N24" s="11"/>
      <c r="O24" s="258"/>
      <c r="P24" s="69"/>
      <c r="Q24" s="37"/>
      <c r="R24" s="11"/>
      <c r="S24" s="11"/>
      <c r="T24" s="11"/>
      <c r="U24" s="11"/>
      <c r="V24" s="11"/>
      <c r="W24" s="11"/>
      <c r="X24" s="11"/>
      <c r="Y24" s="11"/>
      <c r="Z24" s="11"/>
      <c r="AA24" s="5"/>
      <c r="AB24" s="69"/>
      <c r="AC24" s="5"/>
      <c r="AD24" s="5"/>
      <c r="AE24" s="21"/>
      <c r="AF24" s="5"/>
      <c r="AG24" s="226"/>
    </row>
    <row r="25" spans="1:33" s="228" customFormat="1">
      <c r="A25" s="5"/>
      <c r="B25" s="11" t="s">
        <v>237</v>
      </c>
      <c r="C25" s="258"/>
      <c r="D25" s="23">
        <v>97</v>
      </c>
      <c r="E25" s="37"/>
      <c r="F25" s="69"/>
      <c r="G25" s="23">
        <v>98</v>
      </c>
      <c r="H25" s="11"/>
      <c r="I25" s="69"/>
      <c r="J25" s="23">
        <v>99</v>
      </c>
      <c r="K25" s="11"/>
      <c r="L25" s="69"/>
      <c r="M25" s="23">
        <v>95</v>
      </c>
      <c r="N25" s="11"/>
      <c r="O25" s="258"/>
      <c r="P25" s="23">
        <v>97</v>
      </c>
      <c r="Q25" s="37"/>
      <c r="R25" s="69"/>
      <c r="S25" s="23">
        <v>97</v>
      </c>
      <c r="T25" s="11"/>
      <c r="U25" s="69"/>
      <c r="V25" s="23">
        <v>100</v>
      </c>
      <c r="W25" s="11"/>
      <c r="X25" s="69"/>
      <c r="Y25" s="23">
        <v>99</v>
      </c>
      <c r="Z25" s="11"/>
      <c r="AA25" s="69"/>
      <c r="AB25" s="23">
        <v>389</v>
      </c>
      <c r="AC25" s="23"/>
      <c r="AD25" s="69"/>
      <c r="AE25" s="21">
        <v>393</v>
      </c>
      <c r="AF25" s="5"/>
      <c r="AG25" s="226"/>
    </row>
    <row r="26" spans="1:33" s="228" customFormat="1" ht="11.4">
      <c r="A26" s="5" t="s">
        <v>238</v>
      </c>
      <c r="B26" s="11"/>
      <c r="C26" s="258"/>
      <c r="D26" s="23">
        <v>68</v>
      </c>
      <c r="E26" s="37"/>
      <c r="F26" s="69"/>
      <c r="G26" s="23">
        <v>219</v>
      </c>
      <c r="H26" s="11"/>
      <c r="I26" s="69"/>
      <c r="J26" s="23">
        <v>62</v>
      </c>
      <c r="K26" s="11"/>
      <c r="L26" s="69"/>
      <c r="M26" s="23">
        <v>39</v>
      </c>
      <c r="N26" s="11"/>
      <c r="O26" s="258"/>
      <c r="P26" s="23">
        <v>36</v>
      </c>
      <c r="Q26" s="37"/>
      <c r="R26" s="69"/>
      <c r="S26" s="23">
        <v>-38</v>
      </c>
      <c r="T26" s="11"/>
      <c r="U26" s="69"/>
      <c r="V26" s="23">
        <v>-353</v>
      </c>
      <c r="W26" s="11"/>
      <c r="X26" s="69"/>
      <c r="Y26" s="23">
        <v>-162</v>
      </c>
      <c r="Z26" s="11"/>
      <c r="AA26" s="69"/>
      <c r="AB26" s="23">
        <v>388</v>
      </c>
      <c r="AC26" s="23"/>
      <c r="AD26" s="69"/>
      <c r="AE26" s="21">
        <v>-517</v>
      </c>
      <c r="AF26" s="5"/>
      <c r="AG26" s="226"/>
    </row>
    <row r="27" spans="1:33" s="228" customFormat="1" ht="11.4">
      <c r="A27" s="5" t="s">
        <v>151</v>
      </c>
      <c r="B27" s="11"/>
      <c r="C27" s="258"/>
      <c r="D27" s="23"/>
      <c r="E27" s="37"/>
      <c r="F27" s="69"/>
      <c r="G27" s="23"/>
      <c r="H27" s="11"/>
      <c r="I27" s="69"/>
      <c r="J27" s="23"/>
      <c r="K27" s="11"/>
      <c r="L27" s="69"/>
      <c r="M27" s="23"/>
      <c r="N27" s="11"/>
      <c r="O27" s="258"/>
      <c r="P27" s="23"/>
      <c r="Q27" s="37"/>
      <c r="R27" s="69"/>
      <c r="S27" s="23"/>
      <c r="T27" s="11"/>
      <c r="U27" s="69"/>
      <c r="V27" s="23"/>
      <c r="W27" s="11"/>
      <c r="X27" s="69"/>
      <c r="Y27" s="23"/>
      <c r="Z27" s="11"/>
      <c r="AA27" s="69"/>
      <c r="AB27" s="23"/>
      <c r="AC27" s="23"/>
      <c r="AD27" s="69"/>
      <c r="AE27" s="21"/>
      <c r="AF27" s="5"/>
      <c r="AG27" s="226"/>
    </row>
    <row r="28" spans="1:33" s="228" customFormat="1" ht="11.4">
      <c r="A28" s="5" t="s">
        <v>152</v>
      </c>
      <c r="B28" s="11"/>
      <c r="C28" s="258"/>
      <c r="D28" s="23">
        <v>-121</v>
      </c>
      <c r="E28" s="37"/>
      <c r="F28" s="69"/>
      <c r="G28" s="23">
        <v>-215</v>
      </c>
      <c r="H28" s="11"/>
      <c r="I28" s="69"/>
      <c r="J28" s="23">
        <v>-110</v>
      </c>
      <c r="K28" s="11"/>
      <c r="L28" s="69"/>
      <c r="M28" s="23">
        <v>-147</v>
      </c>
      <c r="N28" s="11"/>
      <c r="O28" s="258"/>
      <c r="P28" s="23">
        <v>-141</v>
      </c>
      <c r="Q28" s="37"/>
      <c r="R28" s="69"/>
      <c r="S28" s="23">
        <v>-91</v>
      </c>
      <c r="T28" s="11"/>
      <c r="U28" s="69"/>
      <c r="V28" s="23">
        <v>-35</v>
      </c>
      <c r="W28" s="11"/>
      <c r="X28" s="69"/>
      <c r="Y28" s="23">
        <v>-89</v>
      </c>
      <c r="Z28" s="11"/>
      <c r="AA28" s="69"/>
      <c r="AB28" s="23">
        <v>-593</v>
      </c>
      <c r="AC28" s="23"/>
      <c r="AD28" s="69"/>
      <c r="AE28" s="21">
        <v>-356</v>
      </c>
      <c r="AF28" s="5"/>
      <c r="AG28" s="226"/>
    </row>
    <row r="29" spans="1:33" s="228" customFormat="1" ht="11.4">
      <c r="A29" s="101" t="s">
        <v>585</v>
      </c>
      <c r="B29" s="15"/>
      <c r="C29" s="258"/>
      <c r="D29" s="23">
        <v>-131</v>
      </c>
      <c r="E29" s="37"/>
      <c r="F29" s="69"/>
      <c r="G29" s="23">
        <v>-105</v>
      </c>
      <c r="H29" s="11"/>
      <c r="I29" s="69"/>
      <c r="J29" s="23">
        <v>-110</v>
      </c>
      <c r="K29" s="11"/>
      <c r="L29" s="69"/>
      <c r="M29" s="23">
        <v>-109</v>
      </c>
      <c r="N29" s="11"/>
      <c r="O29" s="258"/>
      <c r="P29" s="23">
        <v>-115</v>
      </c>
      <c r="Q29" s="37"/>
      <c r="R29" s="69"/>
      <c r="S29" s="23">
        <v>-118</v>
      </c>
      <c r="T29" s="11"/>
      <c r="U29" s="69"/>
      <c r="V29" s="23">
        <v>-116</v>
      </c>
      <c r="W29" s="11"/>
      <c r="X29" s="69"/>
      <c r="Y29" s="23">
        <v>-120</v>
      </c>
      <c r="Z29" s="11"/>
      <c r="AA29" s="69"/>
      <c r="AB29" s="23">
        <v>-455</v>
      </c>
      <c r="AC29" s="23"/>
      <c r="AD29" s="69"/>
      <c r="AE29" s="21">
        <v>-469</v>
      </c>
      <c r="AF29" s="5"/>
      <c r="AG29" s="226"/>
    </row>
    <row r="30" spans="1:33" s="228" customFormat="1" ht="11.4">
      <c r="A30" s="5" t="s">
        <v>947</v>
      </c>
      <c r="B30" s="11"/>
      <c r="C30" s="258"/>
      <c r="D30" s="23">
        <v>-3</v>
      </c>
      <c r="E30" s="37"/>
      <c r="F30" s="69"/>
      <c r="G30" s="23">
        <v>0</v>
      </c>
      <c r="H30" s="11"/>
      <c r="I30" s="69"/>
      <c r="J30" s="23">
        <v>0</v>
      </c>
      <c r="K30" s="11"/>
      <c r="L30" s="69"/>
      <c r="M30" s="23">
        <v>2</v>
      </c>
      <c r="N30" s="11"/>
      <c r="O30" s="258"/>
      <c r="P30" s="23">
        <v>2</v>
      </c>
      <c r="Q30" s="37"/>
      <c r="R30" s="69"/>
      <c r="S30" s="23">
        <v>0</v>
      </c>
      <c r="T30" s="11"/>
      <c r="U30" s="69"/>
      <c r="V30" s="23">
        <v>1</v>
      </c>
      <c r="W30" s="11"/>
      <c r="X30" s="69"/>
      <c r="Y30" s="23">
        <v>0</v>
      </c>
      <c r="Z30" s="11"/>
      <c r="AA30" s="69"/>
      <c r="AB30" s="23">
        <v>-1</v>
      </c>
      <c r="AC30" s="23"/>
      <c r="AD30" s="69"/>
      <c r="AE30" s="21">
        <v>3</v>
      </c>
      <c r="AF30" s="5"/>
      <c r="AG30" s="226"/>
    </row>
    <row r="31" spans="1:33" s="228" customFormat="1" ht="11.4">
      <c r="A31" s="101" t="s">
        <v>589</v>
      </c>
      <c r="B31" s="11"/>
      <c r="C31" s="258"/>
      <c r="D31" s="23">
        <v>1</v>
      </c>
      <c r="E31" s="37"/>
      <c r="F31" s="69"/>
      <c r="G31" s="23">
        <v>1</v>
      </c>
      <c r="H31" s="11"/>
      <c r="I31" s="69"/>
      <c r="J31" s="23">
        <v>6</v>
      </c>
      <c r="K31" s="11"/>
      <c r="L31" s="69"/>
      <c r="M31" s="23">
        <v>-23</v>
      </c>
      <c r="N31" s="11"/>
      <c r="O31" s="258"/>
      <c r="P31" s="23">
        <v>-1</v>
      </c>
      <c r="Q31" s="37"/>
      <c r="R31" s="69"/>
      <c r="S31" s="23">
        <v>4</v>
      </c>
      <c r="T31" s="11"/>
      <c r="U31" s="69"/>
      <c r="V31" s="23">
        <v>2</v>
      </c>
      <c r="W31" s="11"/>
      <c r="X31" s="69"/>
      <c r="Y31" s="23">
        <v>1</v>
      </c>
      <c r="Z31" s="11"/>
      <c r="AA31" s="69"/>
      <c r="AB31" s="23">
        <v>-15</v>
      </c>
      <c r="AC31" s="23"/>
      <c r="AD31" s="69"/>
      <c r="AE31" s="21">
        <v>6</v>
      </c>
      <c r="AF31" s="5"/>
      <c r="AG31" s="226"/>
    </row>
    <row r="32" spans="1:33" s="228" customFormat="1" ht="11.4">
      <c r="A32" s="101" t="s">
        <v>922</v>
      </c>
      <c r="B32" s="15"/>
      <c r="C32" s="258"/>
      <c r="D32" s="39">
        <v>-65</v>
      </c>
      <c r="E32" s="37"/>
      <c r="F32" s="69"/>
      <c r="G32" s="39">
        <v>-91</v>
      </c>
      <c r="H32" s="11"/>
      <c r="I32" s="69"/>
      <c r="J32" s="39">
        <v>-84</v>
      </c>
      <c r="K32" s="11"/>
      <c r="L32" s="69"/>
      <c r="M32" s="39">
        <v>-46</v>
      </c>
      <c r="N32" s="11"/>
      <c r="O32" s="258"/>
      <c r="P32" s="39">
        <v>-36</v>
      </c>
      <c r="Q32" s="37"/>
      <c r="R32" s="69"/>
      <c r="S32" s="39">
        <v>-37</v>
      </c>
      <c r="T32" s="11"/>
      <c r="U32" s="69"/>
      <c r="V32" s="39">
        <v>61</v>
      </c>
      <c r="W32" s="11"/>
      <c r="X32" s="69"/>
      <c r="Y32" s="39">
        <v>4</v>
      </c>
      <c r="Z32" s="11"/>
      <c r="AA32" s="69"/>
      <c r="AB32" s="39">
        <v>-286</v>
      </c>
      <c r="AC32" s="23"/>
      <c r="AD32" s="69"/>
      <c r="AE32" s="39">
        <v>-8</v>
      </c>
      <c r="AF32" s="5"/>
      <c r="AG32" s="226"/>
    </row>
    <row r="33" spans="1:33" s="228" customFormat="1" ht="11.4">
      <c r="A33" s="101"/>
      <c r="B33" s="15"/>
      <c r="C33" s="258"/>
      <c r="D33" s="23"/>
      <c r="E33" s="37"/>
      <c r="F33" s="69"/>
      <c r="G33" s="23"/>
      <c r="H33" s="11"/>
      <c r="I33" s="69"/>
      <c r="J33" s="23"/>
      <c r="K33" s="11"/>
      <c r="L33" s="69"/>
      <c r="M33" s="23"/>
      <c r="N33" s="11"/>
      <c r="O33" s="258"/>
      <c r="P33" s="23"/>
      <c r="Q33" s="37"/>
      <c r="R33" s="69"/>
      <c r="S33" s="23"/>
      <c r="T33" s="11"/>
      <c r="U33" s="69"/>
      <c r="V33" s="23"/>
      <c r="W33" s="11"/>
      <c r="X33" s="69"/>
      <c r="Y33" s="23"/>
      <c r="Z33" s="11"/>
      <c r="AA33" s="69"/>
      <c r="AB33" s="23"/>
      <c r="AC33" s="23"/>
      <c r="AD33" s="69"/>
      <c r="AE33" s="21"/>
      <c r="AF33" s="5"/>
      <c r="AG33" s="226"/>
    </row>
    <row r="34" spans="1:33" s="228" customFormat="1" ht="12.6" thickBot="1">
      <c r="A34" s="203" t="s">
        <v>239</v>
      </c>
      <c r="B34" s="15"/>
      <c r="C34" s="258" t="s">
        <v>566</v>
      </c>
      <c r="D34" s="45">
        <v>140</v>
      </c>
      <c r="E34" s="37"/>
      <c r="F34" s="69" t="s">
        <v>566</v>
      </c>
      <c r="G34" s="45">
        <v>183</v>
      </c>
      <c r="H34" s="11"/>
      <c r="I34" s="69" t="s">
        <v>566</v>
      </c>
      <c r="J34" s="45">
        <v>166</v>
      </c>
      <c r="K34" s="11"/>
      <c r="L34" s="69" t="s">
        <v>566</v>
      </c>
      <c r="M34" s="45">
        <v>97</v>
      </c>
      <c r="N34" s="11"/>
      <c r="O34" s="258" t="s">
        <v>566</v>
      </c>
      <c r="P34" s="45">
        <v>76</v>
      </c>
      <c r="Q34" s="37"/>
      <c r="R34" s="69" t="s">
        <v>566</v>
      </c>
      <c r="S34" s="45">
        <v>85</v>
      </c>
      <c r="T34" s="11"/>
      <c r="U34" s="69" t="s">
        <v>566</v>
      </c>
      <c r="V34" s="45">
        <v>-107</v>
      </c>
      <c r="W34" s="11"/>
      <c r="X34" s="69" t="s">
        <v>566</v>
      </c>
      <c r="Y34" s="45">
        <v>4</v>
      </c>
      <c r="Z34" s="11"/>
      <c r="AA34" s="69" t="s">
        <v>566</v>
      </c>
      <c r="AB34" s="45">
        <v>586</v>
      </c>
      <c r="AC34" s="23"/>
      <c r="AD34" s="69" t="s">
        <v>566</v>
      </c>
      <c r="AE34" s="45">
        <v>58</v>
      </c>
      <c r="AF34" s="5"/>
      <c r="AG34" s="226"/>
    </row>
    <row r="35" spans="1:33" s="228" customFormat="1" ht="12" thickTop="1">
      <c r="A35" s="5"/>
      <c r="B35" s="11"/>
      <c r="C35" s="258"/>
      <c r="D35" s="69"/>
      <c r="E35" s="37"/>
      <c r="F35" s="11"/>
      <c r="G35" s="11"/>
      <c r="H35" s="11"/>
      <c r="I35" s="11"/>
      <c r="J35" s="11"/>
      <c r="K35" s="11"/>
      <c r="L35" s="11"/>
      <c r="M35" s="11"/>
      <c r="N35" s="11"/>
      <c r="O35" s="258"/>
      <c r="P35" s="69"/>
      <c r="Q35" s="37"/>
      <c r="R35" s="11"/>
      <c r="S35" s="11"/>
      <c r="T35" s="11"/>
      <c r="U35" s="11"/>
      <c r="V35" s="11"/>
      <c r="W35" s="11"/>
      <c r="X35" s="11"/>
      <c r="Y35" s="11"/>
      <c r="Z35" s="11"/>
      <c r="AA35" s="5"/>
      <c r="AB35" s="69"/>
      <c r="AC35" s="5"/>
      <c r="AD35" s="5"/>
      <c r="AE35" s="21"/>
      <c r="AF35" s="5"/>
      <c r="AG35" s="226"/>
    </row>
    <row r="36" spans="1:33" s="228" customFormat="1" ht="12">
      <c r="A36" s="44" t="s">
        <v>240</v>
      </c>
      <c r="B36" s="11"/>
      <c r="C36" s="258"/>
      <c r="D36" s="69"/>
      <c r="E36" s="37"/>
      <c r="F36" s="11"/>
      <c r="G36" s="11"/>
      <c r="H36" s="11"/>
      <c r="I36" s="11"/>
      <c r="J36" s="11"/>
      <c r="K36" s="11"/>
      <c r="L36" s="11"/>
      <c r="M36" s="11"/>
      <c r="N36" s="11"/>
      <c r="O36" s="258"/>
      <c r="P36" s="69"/>
      <c r="Q36" s="37"/>
      <c r="R36" s="11"/>
      <c r="S36" s="11"/>
      <c r="T36" s="11"/>
      <c r="U36" s="11"/>
      <c r="V36" s="11"/>
      <c r="W36" s="11"/>
      <c r="X36" s="11"/>
      <c r="Y36" s="11"/>
      <c r="Z36" s="11"/>
      <c r="AA36" s="5"/>
      <c r="AB36" s="69"/>
      <c r="AC36" s="5"/>
      <c r="AD36" s="5"/>
      <c r="AE36" s="21"/>
      <c r="AF36" s="5"/>
      <c r="AG36" s="226"/>
    </row>
    <row r="37" spans="1:33" s="228" customFormat="1" ht="11.4">
      <c r="A37" s="5" t="s">
        <v>241</v>
      </c>
      <c r="B37" s="11"/>
      <c r="C37" s="258" t="s">
        <v>566</v>
      </c>
      <c r="D37" s="23">
        <v>74</v>
      </c>
      <c r="E37" s="37"/>
      <c r="F37" s="69" t="s">
        <v>566</v>
      </c>
      <c r="G37" s="23">
        <v>90</v>
      </c>
      <c r="H37" s="11"/>
      <c r="I37" s="69" t="s">
        <v>566</v>
      </c>
      <c r="J37" s="23">
        <v>98</v>
      </c>
      <c r="K37" s="11"/>
      <c r="L37" s="69" t="s">
        <v>566</v>
      </c>
      <c r="M37" s="23">
        <v>93</v>
      </c>
      <c r="N37" s="11"/>
      <c r="O37" s="258" t="s">
        <v>566</v>
      </c>
      <c r="P37" s="23">
        <v>78</v>
      </c>
      <c r="Q37" s="37"/>
      <c r="R37" s="69" t="s">
        <v>566</v>
      </c>
      <c r="S37" s="23">
        <v>93</v>
      </c>
      <c r="T37" s="11"/>
      <c r="U37" s="69" t="s">
        <v>566</v>
      </c>
      <c r="V37" s="23">
        <v>23</v>
      </c>
      <c r="W37" s="11"/>
      <c r="X37" s="69" t="s">
        <v>566</v>
      </c>
      <c r="Y37" s="23">
        <v>88</v>
      </c>
      <c r="Z37" s="11"/>
      <c r="AA37" s="69" t="s">
        <v>566</v>
      </c>
      <c r="AB37" s="23">
        <v>355</v>
      </c>
      <c r="AC37" s="23"/>
      <c r="AD37" s="69" t="s">
        <v>566</v>
      </c>
      <c r="AE37" s="21">
        <v>282</v>
      </c>
      <c r="AF37" s="5"/>
      <c r="AG37" s="226"/>
    </row>
    <row r="38" spans="1:33" s="228" customFormat="1" ht="11.4">
      <c r="A38" s="5" t="s">
        <v>242</v>
      </c>
      <c r="B38" s="11"/>
      <c r="C38" s="258"/>
      <c r="D38" s="23">
        <v>114</v>
      </c>
      <c r="E38" s="37"/>
      <c r="F38" s="69"/>
      <c r="G38" s="23">
        <v>70</v>
      </c>
      <c r="H38" s="11"/>
      <c r="I38" s="69"/>
      <c r="J38" s="23">
        <v>71</v>
      </c>
      <c r="K38" s="11"/>
      <c r="L38" s="69"/>
      <c r="M38" s="23">
        <v>74</v>
      </c>
      <c r="N38" s="11"/>
      <c r="O38" s="258"/>
      <c r="P38" s="23">
        <v>63</v>
      </c>
      <c r="Q38" s="37"/>
      <c r="R38" s="69"/>
      <c r="S38" s="23">
        <v>65</v>
      </c>
      <c r="T38" s="11"/>
      <c r="U38" s="69"/>
      <c r="V38" s="23">
        <v>60</v>
      </c>
      <c r="W38" s="11"/>
      <c r="X38" s="69"/>
      <c r="Y38" s="23">
        <v>64</v>
      </c>
      <c r="Z38" s="11"/>
      <c r="AA38" s="69"/>
      <c r="AB38" s="23">
        <v>329</v>
      </c>
      <c r="AC38" s="23"/>
      <c r="AD38" s="69"/>
      <c r="AE38" s="21">
        <v>252</v>
      </c>
      <c r="AF38" s="5"/>
      <c r="AG38" s="226"/>
    </row>
    <row r="39" spans="1:33" s="228" customFormat="1" ht="11.4">
      <c r="A39" s="5" t="s">
        <v>243</v>
      </c>
      <c r="B39" s="11"/>
      <c r="C39" s="258"/>
      <c r="D39" s="39">
        <v>-9</v>
      </c>
      <c r="E39" s="37"/>
      <c r="F39" s="69"/>
      <c r="G39" s="39">
        <v>-26</v>
      </c>
      <c r="H39" s="11"/>
      <c r="I39" s="69"/>
      <c r="J39" s="39">
        <v>-8</v>
      </c>
      <c r="K39" s="11"/>
      <c r="L39" s="69"/>
      <c r="M39" s="39">
        <v>-12</v>
      </c>
      <c r="N39" s="11"/>
      <c r="O39" s="258"/>
      <c r="P39" s="39">
        <v>-14</v>
      </c>
      <c r="Q39" s="37"/>
      <c r="R39" s="69"/>
      <c r="S39" s="39">
        <v>-17</v>
      </c>
      <c r="T39" s="11"/>
      <c r="U39" s="69"/>
      <c r="V39" s="39">
        <v>16</v>
      </c>
      <c r="W39" s="11"/>
      <c r="X39" s="69"/>
      <c r="Y39" s="39">
        <v>-10</v>
      </c>
      <c r="Z39" s="11"/>
      <c r="AA39" s="69"/>
      <c r="AB39" s="39">
        <v>-55</v>
      </c>
      <c r="AC39" s="23"/>
      <c r="AD39" s="69"/>
      <c r="AE39" s="39">
        <v>-25</v>
      </c>
      <c r="AF39" s="5"/>
      <c r="AG39" s="226"/>
    </row>
    <row r="40" spans="1:33" s="228" customFormat="1" ht="12" thickBot="1">
      <c r="A40" s="5"/>
      <c r="B40" s="11" t="s">
        <v>244</v>
      </c>
      <c r="C40" s="258" t="s">
        <v>566</v>
      </c>
      <c r="D40" s="608">
        <v>179</v>
      </c>
      <c r="E40" s="37"/>
      <c r="F40" s="69" t="s">
        <v>566</v>
      </c>
      <c r="G40" s="608">
        <v>134</v>
      </c>
      <c r="H40" s="11"/>
      <c r="I40" s="69" t="s">
        <v>566</v>
      </c>
      <c r="J40" s="608">
        <v>161</v>
      </c>
      <c r="K40" s="11"/>
      <c r="L40" s="69" t="s">
        <v>566</v>
      </c>
      <c r="M40" s="608">
        <v>155</v>
      </c>
      <c r="N40" s="11"/>
      <c r="O40" s="258" t="s">
        <v>566</v>
      </c>
      <c r="P40" s="608">
        <v>127</v>
      </c>
      <c r="Q40" s="37"/>
      <c r="R40" s="69" t="s">
        <v>566</v>
      </c>
      <c r="S40" s="608">
        <v>141</v>
      </c>
      <c r="T40" s="11"/>
      <c r="U40" s="69" t="s">
        <v>566</v>
      </c>
      <c r="V40" s="608">
        <v>99</v>
      </c>
      <c r="W40" s="11"/>
      <c r="X40" s="69" t="s">
        <v>566</v>
      </c>
      <c r="Y40" s="608">
        <v>142</v>
      </c>
      <c r="Z40" s="11"/>
      <c r="AA40" s="69" t="s">
        <v>566</v>
      </c>
      <c r="AB40" s="608">
        <v>629</v>
      </c>
      <c r="AC40" s="23"/>
      <c r="AD40" s="69" t="s">
        <v>566</v>
      </c>
      <c r="AE40" s="45">
        <v>509</v>
      </c>
      <c r="AF40" s="5"/>
      <c r="AG40" s="226"/>
    </row>
    <row r="41" spans="1:33" s="228" customFormat="1" ht="12" thickTop="1">
      <c r="A41" s="5"/>
      <c r="B41" s="11"/>
      <c r="C41" s="258"/>
      <c r="D41" s="23"/>
      <c r="E41" s="37"/>
      <c r="F41" s="69"/>
      <c r="G41" s="23"/>
      <c r="H41" s="11"/>
      <c r="I41" s="69"/>
      <c r="J41" s="23"/>
      <c r="K41" s="11"/>
      <c r="L41" s="69"/>
      <c r="M41" s="23"/>
      <c r="N41" s="11"/>
      <c r="O41" s="258"/>
      <c r="P41" s="23"/>
      <c r="Q41" s="37"/>
      <c r="R41" s="69"/>
      <c r="S41" s="23"/>
      <c r="T41" s="11"/>
      <c r="U41" s="69"/>
      <c r="V41" s="23"/>
      <c r="W41" s="11"/>
      <c r="X41" s="69"/>
      <c r="Y41" s="23"/>
      <c r="Z41" s="11"/>
      <c r="AA41" s="70"/>
      <c r="AB41" s="23"/>
      <c r="AC41" s="23"/>
      <c r="AD41" s="70"/>
      <c r="AE41" s="21"/>
      <c r="AF41" s="5"/>
      <c r="AG41" s="226"/>
    </row>
    <row r="42" spans="1:33" s="228" customFormat="1" ht="12">
      <c r="A42" s="44" t="s">
        <v>245</v>
      </c>
      <c r="B42" s="11"/>
      <c r="C42" s="258"/>
      <c r="D42" s="23"/>
      <c r="E42" s="37"/>
      <c r="F42" s="69"/>
      <c r="G42" s="23"/>
      <c r="H42" s="11"/>
      <c r="I42" s="69"/>
      <c r="J42" s="23"/>
      <c r="K42" s="11"/>
      <c r="L42" s="69"/>
      <c r="M42" s="23"/>
      <c r="N42" s="11"/>
      <c r="O42" s="258"/>
      <c r="P42" s="23"/>
      <c r="Q42" s="37"/>
      <c r="R42" s="69"/>
      <c r="S42" s="23"/>
      <c r="T42" s="11"/>
      <c r="U42" s="69"/>
      <c r="V42" s="23"/>
      <c r="W42" s="11"/>
      <c r="X42" s="69"/>
      <c r="Y42" s="23"/>
      <c r="Z42" s="11"/>
      <c r="AA42" s="70"/>
      <c r="AB42" s="23"/>
      <c r="AC42" s="23"/>
      <c r="AD42" s="70"/>
      <c r="AE42" s="21"/>
      <c r="AF42" s="5"/>
      <c r="AG42" s="226"/>
    </row>
    <row r="43" spans="1:33" s="228" customFormat="1" ht="11.4">
      <c r="A43" s="5" t="s">
        <v>246</v>
      </c>
      <c r="B43" s="11"/>
      <c r="C43" s="258" t="s">
        <v>566</v>
      </c>
      <c r="D43" s="23">
        <v>23</v>
      </c>
      <c r="E43" s="37"/>
      <c r="F43" s="69" t="s">
        <v>566</v>
      </c>
      <c r="G43" s="23">
        <v>48</v>
      </c>
      <c r="H43" s="11"/>
      <c r="I43" s="69" t="s">
        <v>566</v>
      </c>
      <c r="J43" s="23">
        <v>51</v>
      </c>
      <c r="K43" s="11"/>
      <c r="L43" s="69" t="s">
        <v>566</v>
      </c>
      <c r="M43" s="23">
        <v>48</v>
      </c>
      <c r="N43" s="11"/>
      <c r="O43" s="258" t="s">
        <v>566</v>
      </c>
      <c r="P43" s="23">
        <v>31</v>
      </c>
      <c r="Q43" s="37"/>
      <c r="R43" s="69" t="s">
        <v>566</v>
      </c>
      <c r="S43" s="23">
        <v>44</v>
      </c>
      <c r="T43" s="11"/>
      <c r="U43" s="69" t="s">
        <v>566</v>
      </c>
      <c r="V43" s="23">
        <v>54</v>
      </c>
      <c r="W43" s="11"/>
      <c r="X43" s="69" t="s">
        <v>566</v>
      </c>
      <c r="Y43" s="23">
        <v>50</v>
      </c>
      <c r="Z43" s="11"/>
      <c r="AA43" s="70" t="s">
        <v>566</v>
      </c>
      <c r="AB43" s="23">
        <v>170</v>
      </c>
      <c r="AC43" s="23"/>
      <c r="AD43" s="70" t="s">
        <v>566</v>
      </c>
      <c r="AE43" s="21">
        <v>179</v>
      </c>
      <c r="AF43" s="5"/>
      <c r="AG43" s="226"/>
    </row>
    <row r="44" spans="1:33" s="228" customFormat="1">
      <c r="A44" s="5" t="s">
        <v>247</v>
      </c>
      <c r="B44" s="11"/>
      <c r="C44" s="258"/>
      <c r="D44" s="23">
        <v>12</v>
      </c>
      <c r="E44" s="37"/>
      <c r="F44" s="69"/>
      <c r="G44" s="23">
        <v>17</v>
      </c>
      <c r="H44" s="11"/>
      <c r="I44" s="69"/>
      <c r="J44" s="23">
        <v>14</v>
      </c>
      <c r="K44" s="11"/>
      <c r="L44" s="69"/>
      <c r="M44" s="23">
        <v>11</v>
      </c>
      <c r="N44" s="11"/>
      <c r="O44" s="258"/>
      <c r="P44" s="23">
        <v>11</v>
      </c>
      <c r="Q44" s="37"/>
      <c r="R44" s="69"/>
      <c r="S44" s="23">
        <v>11</v>
      </c>
      <c r="T44" s="11"/>
      <c r="U44" s="69"/>
      <c r="V44" s="23">
        <v>6</v>
      </c>
      <c r="W44" s="11"/>
      <c r="X44" s="69"/>
      <c r="Y44" s="23">
        <v>7</v>
      </c>
      <c r="Z44" s="11"/>
      <c r="AA44" s="70"/>
      <c r="AB44" s="23">
        <v>54</v>
      </c>
      <c r="AC44" s="23"/>
      <c r="AD44" s="70"/>
      <c r="AE44" s="21">
        <v>35</v>
      </c>
      <c r="AF44" s="5"/>
      <c r="AG44" s="226"/>
    </row>
    <row r="45" spans="1:33" s="228" customFormat="1" ht="11.4">
      <c r="A45" s="5" t="s">
        <v>248</v>
      </c>
      <c r="B45" s="11"/>
      <c r="C45" s="258"/>
      <c r="D45" s="23">
        <v>2</v>
      </c>
      <c r="E45" s="37"/>
      <c r="F45" s="69"/>
      <c r="G45" s="23">
        <v>6</v>
      </c>
      <c r="H45" s="11"/>
      <c r="I45" s="69"/>
      <c r="J45" s="23">
        <v>6</v>
      </c>
      <c r="K45" s="11"/>
      <c r="L45" s="69"/>
      <c r="M45" s="23">
        <v>8</v>
      </c>
      <c r="N45" s="11"/>
      <c r="O45" s="258"/>
      <c r="P45" s="23">
        <v>7</v>
      </c>
      <c r="Q45" s="37"/>
      <c r="R45" s="69"/>
      <c r="S45" s="23">
        <v>8</v>
      </c>
      <c r="T45" s="11"/>
      <c r="U45" s="69"/>
      <c r="V45" s="23">
        <v>8</v>
      </c>
      <c r="W45" s="11"/>
      <c r="X45" s="69"/>
      <c r="Y45" s="23">
        <v>8</v>
      </c>
      <c r="Z45" s="11"/>
      <c r="AA45" s="70"/>
      <c r="AB45" s="23">
        <v>22</v>
      </c>
      <c r="AC45" s="23"/>
      <c r="AD45" s="70"/>
      <c r="AE45" s="21">
        <v>31</v>
      </c>
      <c r="AF45" s="5"/>
      <c r="AG45" s="226"/>
    </row>
    <row r="46" spans="1:33" s="228" customFormat="1" ht="11.4">
      <c r="A46" s="5" t="s">
        <v>242</v>
      </c>
      <c r="B46" s="11"/>
      <c r="C46" s="258"/>
      <c r="D46" s="23">
        <v>5</v>
      </c>
      <c r="E46" s="37"/>
      <c r="F46" s="69"/>
      <c r="G46" s="23">
        <v>4</v>
      </c>
      <c r="H46" s="11"/>
      <c r="I46" s="69"/>
      <c r="J46" s="23">
        <v>5</v>
      </c>
      <c r="K46" s="11"/>
      <c r="L46" s="69"/>
      <c r="M46" s="23">
        <v>5</v>
      </c>
      <c r="N46" s="11"/>
      <c r="O46" s="258"/>
      <c r="P46" s="23">
        <v>5</v>
      </c>
      <c r="Q46" s="37"/>
      <c r="R46" s="69"/>
      <c r="S46" s="23">
        <v>5</v>
      </c>
      <c r="T46" s="11"/>
      <c r="U46" s="69"/>
      <c r="V46" s="23">
        <v>4</v>
      </c>
      <c r="W46" s="11"/>
      <c r="X46" s="69"/>
      <c r="Y46" s="23">
        <v>4</v>
      </c>
      <c r="Z46" s="11"/>
      <c r="AA46" s="70"/>
      <c r="AB46" s="23">
        <v>19</v>
      </c>
      <c r="AC46" s="23"/>
      <c r="AD46" s="70"/>
      <c r="AE46" s="21">
        <v>18</v>
      </c>
      <c r="AF46" s="5"/>
      <c r="AG46" s="226"/>
    </row>
    <row r="47" spans="1:33" s="228" customFormat="1" ht="11.4">
      <c r="A47" s="5" t="s">
        <v>249</v>
      </c>
      <c r="B47" s="11"/>
      <c r="C47" s="258"/>
      <c r="D47" s="23"/>
      <c r="E47" s="37"/>
      <c r="F47" s="69"/>
      <c r="G47" s="23"/>
      <c r="H47" s="11"/>
      <c r="I47" s="69"/>
      <c r="J47" s="23"/>
      <c r="K47" s="11"/>
      <c r="L47" s="69"/>
      <c r="M47" s="23"/>
      <c r="N47" s="11"/>
      <c r="O47" s="258"/>
      <c r="P47" s="23"/>
      <c r="Q47" s="37"/>
      <c r="R47" s="69"/>
      <c r="S47" s="23"/>
      <c r="T47" s="11"/>
      <c r="U47" s="69"/>
      <c r="V47" s="23"/>
      <c r="W47" s="11"/>
      <c r="X47" s="69"/>
      <c r="Y47" s="23"/>
      <c r="Z47" s="11"/>
      <c r="AA47" s="70"/>
      <c r="AB47" s="23"/>
      <c r="AC47" s="23"/>
      <c r="AD47" s="70"/>
      <c r="AE47" s="21"/>
      <c r="AF47" s="5"/>
      <c r="AG47" s="226"/>
    </row>
    <row r="48" spans="1:33" s="228" customFormat="1">
      <c r="A48" s="5"/>
      <c r="B48" s="11" t="s">
        <v>250</v>
      </c>
      <c r="C48" s="258"/>
      <c r="D48" s="39">
        <v>73</v>
      </c>
      <c r="E48" s="37"/>
      <c r="F48" s="69"/>
      <c r="G48" s="39">
        <v>67</v>
      </c>
      <c r="H48" s="11"/>
      <c r="I48" s="69"/>
      <c r="J48" s="39">
        <v>66</v>
      </c>
      <c r="K48" s="11"/>
      <c r="L48" s="69"/>
      <c r="M48" s="39">
        <v>59</v>
      </c>
      <c r="N48" s="11"/>
      <c r="O48" s="258"/>
      <c r="P48" s="39">
        <v>53</v>
      </c>
      <c r="Q48" s="37"/>
      <c r="R48" s="69"/>
      <c r="S48" s="39">
        <v>59</v>
      </c>
      <c r="T48" s="11"/>
      <c r="U48" s="69"/>
      <c r="V48" s="39">
        <v>62</v>
      </c>
      <c r="W48" s="11"/>
      <c r="X48" s="69"/>
      <c r="Y48" s="39">
        <v>60</v>
      </c>
      <c r="Z48" s="11"/>
      <c r="AA48" s="70"/>
      <c r="AB48" s="39">
        <v>265</v>
      </c>
      <c r="AC48" s="23"/>
      <c r="AD48" s="70"/>
      <c r="AE48" s="39">
        <v>234</v>
      </c>
      <c r="AF48" s="5"/>
      <c r="AG48" s="226"/>
    </row>
    <row r="49" spans="1:33" s="228" customFormat="1" ht="12" thickBot="1">
      <c r="A49" s="5"/>
      <c r="B49" s="11" t="s">
        <v>235</v>
      </c>
      <c r="C49" s="258" t="s">
        <v>566</v>
      </c>
      <c r="D49" s="45">
        <v>115</v>
      </c>
      <c r="E49" s="37"/>
      <c r="F49" s="69" t="s">
        <v>566</v>
      </c>
      <c r="G49" s="45">
        <v>142</v>
      </c>
      <c r="H49" s="11"/>
      <c r="I49" s="69" t="s">
        <v>566</v>
      </c>
      <c r="J49" s="45">
        <v>142</v>
      </c>
      <c r="K49" s="11"/>
      <c r="L49" s="69" t="s">
        <v>566</v>
      </c>
      <c r="M49" s="45">
        <v>131</v>
      </c>
      <c r="N49" s="11"/>
      <c r="O49" s="258" t="s">
        <v>566</v>
      </c>
      <c r="P49" s="45">
        <v>107</v>
      </c>
      <c r="Q49" s="37"/>
      <c r="R49" s="69" t="s">
        <v>566</v>
      </c>
      <c r="S49" s="45">
        <v>127</v>
      </c>
      <c r="T49" s="11"/>
      <c r="U49" s="69" t="s">
        <v>566</v>
      </c>
      <c r="V49" s="45">
        <v>134</v>
      </c>
      <c r="W49" s="11"/>
      <c r="X49" s="69" t="s">
        <v>566</v>
      </c>
      <c r="Y49" s="45">
        <v>129</v>
      </c>
      <c r="Z49" s="11"/>
      <c r="AA49" s="70" t="s">
        <v>566</v>
      </c>
      <c r="AB49" s="45">
        <v>530</v>
      </c>
      <c r="AC49" s="23"/>
      <c r="AD49" s="70" t="s">
        <v>566</v>
      </c>
      <c r="AE49" s="608">
        <v>497</v>
      </c>
      <c r="AF49" s="5"/>
      <c r="AG49" s="226"/>
    </row>
    <row r="50" spans="1:33" s="228" customFormat="1" ht="12" thickTop="1">
      <c r="A50" s="5"/>
      <c r="B50" s="11"/>
      <c r="C50" s="258"/>
      <c r="D50" s="69"/>
      <c r="E50" s="37"/>
      <c r="F50" s="11"/>
      <c r="G50" s="11"/>
      <c r="H50" s="11"/>
      <c r="I50" s="11"/>
      <c r="J50" s="11"/>
      <c r="K50" s="11"/>
      <c r="L50" s="11"/>
      <c r="M50" s="11"/>
      <c r="N50" s="11"/>
      <c r="O50" s="258"/>
      <c r="P50" s="69"/>
      <c r="Q50" s="37"/>
      <c r="R50" s="11"/>
      <c r="S50" s="11"/>
      <c r="T50" s="11"/>
      <c r="U50" s="11"/>
      <c r="V50" s="11"/>
      <c r="W50" s="11"/>
      <c r="X50" s="11"/>
      <c r="Y50" s="11"/>
      <c r="Z50" s="11"/>
      <c r="AA50" s="5"/>
      <c r="AB50" s="69"/>
      <c r="AC50" s="5"/>
      <c r="AD50" s="5"/>
      <c r="AE50" s="21"/>
      <c r="AF50" s="5"/>
      <c r="AG50" s="226"/>
    </row>
    <row r="51" spans="1:33" s="228" customFormat="1" ht="13.8">
      <c r="A51" s="794" t="s">
        <v>251</v>
      </c>
      <c r="B51" s="11"/>
      <c r="C51" s="258"/>
      <c r="D51" s="69"/>
      <c r="E51" s="37"/>
      <c r="F51" s="11"/>
      <c r="G51" s="11"/>
      <c r="H51" s="11"/>
      <c r="I51" s="11"/>
      <c r="J51" s="11"/>
      <c r="K51" s="11"/>
      <c r="L51" s="11"/>
      <c r="M51" s="11"/>
      <c r="N51" s="11"/>
      <c r="O51" s="258"/>
      <c r="P51" s="69"/>
      <c r="Q51" s="37"/>
      <c r="R51" s="11"/>
      <c r="S51" s="11"/>
      <c r="T51" s="11"/>
      <c r="U51" s="11"/>
      <c r="V51" s="11"/>
      <c r="W51" s="11"/>
      <c r="X51" s="11"/>
      <c r="Y51" s="11"/>
      <c r="Z51" s="11"/>
      <c r="AA51" s="5"/>
      <c r="AB51" s="69"/>
      <c r="AC51" s="5"/>
      <c r="AD51" s="5"/>
      <c r="AE51" s="21"/>
      <c r="AF51" s="5"/>
      <c r="AG51" s="226"/>
    </row>
    <row r="52" spans="1:33" s="228" customFormat="1" ht="11.4">
      <c r="A52" s="792" t="s">
        <v>252</v>
      </c>
      <c r="B52" s="11"/>
      <c r="C52" s="258" t="s">
        <v>566</v>
      </c>
      <c r="D52" s="23">
        <v>168</v>
      </c>
      <c r="E52" s="37"/>
      <c r="F52" s="69" t="s">
        <v>566</v>
      </c>
      <c r="G52" s="23">
        <v>167</v>
      </c>
      <c r="H52" s="11"/>
      <c r="I52" s="69" t="s">
        <v>566</v>
      </c>
      <c r="J52" s="23">
        <v>162</v>
      </c>
      <c r="K52" s="11"/>
      <c r="L52" s="69" t="s">
        <v>566</v>
      </c>
      <c r="M52" s="23">
        <v>162</v>
      </c>
      <c r="N52" s="11"/>
      <c r="O52" s="258" t="s">
        <v>566</v>
      </c>
      <c r="P52" s="23">
        <v>161</v>
      </c>
      <c r="Q52" s="37"/>
      <c r="R52" s="69" t="s">
        <v>566</v>
      </c>
      <c r="S52" s="23">
        <v>161</v>
      </c>
      <c r="T52" s="11"/>
      <c r="U52" s="69" t="s">
        <v>566</v>
      </c>
      <c r="V52" s="23">
        <v>159</v>
      </c>
      <c r="W52" s="11"/>
      <c r="X52" s="69" t="s">
        <v>566</v>
      </c>
      <c r="Y52" s="23">
        <v>156</v>
      </c>
      <c r="Z52" s="11"/>
      <c r="AA52" s="70" t="s">
        <v>566</v>
      </c>
      <c r="AB52" s="23">
        <v>659</v>
      </c>
      <c r="AC52" s="23"/>
      <c r="AD52" s="70" t="s">
        <v>566</v>
      </c>
      <c r="AE52" s="21">
        <v>637</v>
      </c>
      <c r="AF52" s="5"/>
      <c r="AG52" s="226"/>
    </row>
    <row r="53" spans="1:33" s="228" customFormat="1" ht="11.4">
      <c r="A53" s="5" t="s">
        <v>253</v>
      </c>
      <c r="B53" s="11"/>
      <c r="C53" s="36"/>
      <c r="D53" s="11"/>
      <c r="E53" s="37"/>
      <c r="F53" s="11"/>
      <c r="G53" s="11"/>
      <c r="H53" s="11"/>
      <c r="I53" s="11"/>
      <c r="J53" s="11"/>
      <c r="K53" s="11"/>
      <c r="L53" s="11"/>
      <c r="M53" s="11"/>
      <c r="N53" s="11"/>
      <c r="O53" s="36"/>
      <c r="P53" s="11"/>
      <c r="Q53" s="37"/>
      <c r="R53" s="11"/>
      <c r="S53" s="11"/>
      <c r="T53" s="11"/>
      <c r="U53" s="11"/>
      <c r="V53" s="11"/>
      <c r="W53" s="11"/>
      <c r="X53" s="11"/>
      <c r="Y53" s="11"/>
      <c r="Z53" s="11"/>
      <c r="AA53" s="5"/>
      <c r="AB53" s="11"/>
      <c r="AC53" s="5"/>
      <c r="AD53" s="5"/>
      <c r="AE53" s="21"/>
      <c r="AF53" s="5"/>
      <c r="AG53" s="226"/>
    </row>
    <row r="54" spans="1:33" s="228" customFormat="1" ht="11.4">
      <c r="A54" s="5"/>
      <c r="B54" s="11" t="s">
        <v>254</v>
      </c>
      <c r="C54" s="258"/>
      <c r="D54" s="23">
        <v>97</v>
      </c>
      <c r="E54" s="37"/>
      <c r="F54" s="69"/>
      <c r="G54" s="23">
        <v>98</v>
      </c>
      <c r="H54" s="11"/>
      <c r="I54" s="69"/>
      <c r="J54" s="23">
        <v>99</v>
      </c>
      <c r="K54" s="11"/>
      <c r="L54" s="69"/>
      <c r="M54" s="23">
        <v>95</v>
      </c>
      <c r="N54" s="11"/>
      <c r="O54" s="258"/>
      <c r="P54" s="23">
        <v>97</v>
      </c>
      <c r="Q54" s="37"/>
      <c r="R54" s="69"/>
      <c r="S54" s="23">
        <v>97</v>
      </c>
      <c r="T54" s="11"/>
      <c r="U54" s="69"/>
      <c r="V54" s="23">
        <v>100</v>
      </c>
      <c r="W54" s="11"/>
      <c r="X54" s="69"/>
      <c r="Y54" s="23">
        <v>99</v>
      </c>
      <c r="Z54" s="11"/>
      <c r="AA54" s="70"/>
      <c r="AB54" s="23">
        <v>389</v>
      </c>
      <c r="AC54" s="23"/>
      <c r="AD54" s="70"/>
      <c r="AE54" s="39">
        <v>393</v>
      </c>
      <c r="AF54" s="5"/>
      <c r="AG54" s="226"/>
    </row>
    <row r="55" spans="1:33" s="228" customFormat="1" ht="12" thickBot="1">
      <c r="A55" s="5"/>
      <c r="B55" s="11" t="s">
        <v>255</v>
      </c>
      <c r="C55" s="258" t="s">
        <v>566</v>
      </c>
      <c r="D55" s="608">
        <v>265</v>
      </c>
      <c r="E55" s="37"/>
      <c r="F55" s="69" t="s">
        <v>566</v>
      </c>
      <c r="G55" s="608">
        <v>265</v>
      </c>
      <c r="H55" s="11"/>
      <c r="I55" s="69" t="s">
        <v>566</v>
      </c>
      <c r="J55" s="608">
        <v>261</v>
      </c>
      <c r="K55" s="11"/>
      <c r="L55" s="69" t="s">
        <v>566</v>
      </c>
      <c r="M55" s="608">
        <v>257</v>
      </c>
      <c r="N55" s="11"/>
      <c r="O55" s="258" t="s">
        <v>566</v>
      </c>
      <c r="P55" s="608">
        <v>258</v>
      </c>
      <c r="Q55" s="37"/>
      <c r="R55" s="69" t="s">
        <v>566</v>
      </c>
      <c r="S55" s="608">
        <v>258</v>
      </c>
      <c r="T55" s="11"/>
      <c r="U55" s="69" t="s">
        <v>566</v>
      </c>
      <c r="V55" s="608">
        <v>259</v>
      </c>
      <c r="W55" s="11"/>
      <c r="X55" s="69" t="s">
        <v>566</v>
      </c>
      <c r="Y55" s="608">
        <v>255</v>
      </c>
      <c r="Z55" s="11"/>
      <c r="AA55" s="70" t="s">
        <v>566</v>
      </c>
      <c r="AB55" s="608">
        <v>1048</v>
      </c>
      <c r="AC55" s="23"/>
      <c r="AD55" s="70" t="s">
        <v>566</v>
      </c>
      <c r="AE55" s="608">
        <v>1030</v>
      </c>
      <c r="AF55" s="5"/>
      <c r="AG55" s="226"/>
    </row>
    <row r="56" spans="1:33" s="228" customFormat="1" ht="12" thickTop="1">
      <c r="A56" s="5"/>
      <c r="B56" s="11"/>
      <c r="C56" s="258"/>
      <c r="D56" s="23"/>
      <c r="E56" s="37"/>
      <c r="F56" s="69"/>
      <c r="G56" s="23"/>
      <c r="H56" s="11"/>
      <c r="I56" s="69"/>
      <c r="J56" s="23"/>
      <c r="K56" s="11"/>
      <c r="L56" s="69"/>
      <c r="M56" s="23"/>
      <c r="N56" s="11"/>
      <c r="O56" s="258"/>
      <c r="P56" s="23"/>
      <c r="Q56" s="37"/>
      <c r="R56" s="69"/>
      <c r="S56" s="23"/>
      <c r="T56" s="11"/>
      <c r="U56" s="69"/>
      <c r="V56" s="23"/>
      <c r="W56" s="11"/>
      <c r="X56" s="69"/>
      <c r="Y56" s="23"/>
      <c r="Z56" s="11"/>
      <c r="AA56" s="70"/>
      <c r="AB56" s="23"/>
      <c r="AC56" s="23"/>
      <c r="AD56" s="70"/>
      <c r="AE56" s="21"/>
      <c r="AF56" s="5"/>
      <c r="AG56" s="226"/>
    </row>
    <row r="57" spans="1:33" s="228" customFormat="1" ht="13.8">
      <c r="A57" s="794" t="s">
        <v>256</v>
      </c>
      <c r="B57" s="11"/>
      <c r="C57" s="258"/>
      <c r="D57" s="23"/>
      <c r="E57" s="37"/>
      <c r="F57" s="69"/>
      <c r="G57" s="23"/>
      <c r="H57" s="11"/>
      <c r="I57" s="69"/>
      <c r="J57" s="23"/>
      <c r="K57" s="11"/>
      <c r="L57" s="69"/>
      <c r="M57" s="23"/>
      <c r="N57" s="11"/>
      <c r="O57" s="258"/>
      <c r="P57" s="23"/>
      <c r="Q57" s="37"/>
      <c r="R57" s="69"/>
      <c r="S57" s="23"/>
      <c r="T57" s="11"/>
      <c r="U57" s="69"/>
      <c r="V57" s="23"/>
      <c r="W57" s="11"/>
      <c r="X57" s="69"/>
      <c r="Y57" s="23"/>
      <c r="Z57" s="11"/>
      <c r="AA57" s="70"/>
      <c r="AB57" s="23"/>
      <c r="AC57" s="23"/>
      <c r="AD57" s="70"/>
      <c r="AE57" s="21"/>
      <c r="AF57" s="5"/>
      <c r="AG57" s="226"/>
    </row>
    <row r="58" spans="1:33" s="228" customFormat="1" ht="11.4">
      <c r="A58" s="793" t="s">
        <v>227</v>
      </c>
      <c r="B58" s="11"/>
      <c r="C58" s="36"/>
      <c r="D58" s="11"/>
      <c r="E58" s="37"/>
      <c r="F58" s="11"/>
      <c r="G58" s="11"/>
      <c r="H58" s="11"/>
      <c r="I58" s="11"/>
      <c r="J58" s="11"/>
      <c r="K58" s="11"/>
      <c r="L58" s="11"/>
      <c r="M58" s="11"/>
      <c r="N58" s="11"/>
      <c r="O58" s="36"/>
      <c r="P58" s="11"/>
      <c r="Q58" s="37"/>
      <c r="R58" s="11"/>
      <c r="S58" s="11"/>
      <c r="T58" s="11"/>
      <c r="U58" s="11"/>
      <c r="V58" s="11"/>
      <c r="W58" s="11"/>
      <c r="X58" s="11"/>
      <c r="Y58" s="11"/>
      <c r="Z58" s="11"/>
      <c r="AA58" s="5"/>
      <c r="AB58" s="11"/>
      <c r="AC58" s="5"/>
      <c r="AD58" s="5"/>
      <c r="AE58" s="21"/>
      <c r="AF58" s="5"/>
      <c r="AG58" s="226"/>
    </row>
    <row r="59" spans="1:33" s="228" customFormat="1" ht="11.4">
      <c r="A59" s="792" t="s">
        <v>257</v>
      </c>
      <c r="B59" s="11"/>
      <c r="C59" s="258" t="s">
        <v>566</v>
      </c>
      <c r="D59" s="23">
        <v>-294</v>
      </c>
      <c r="E59" s="37"/>
      <c r="F59" s="69" t="s">
        <v>566</v>
      </c>
      <c r="G59" s="23">
        <v>-320</v>
      </c>
      <c r="H59" s="11"/>
      <c r="I59" s="69" t="s">
        <v>566</v>
      </c>
      <c r="J59" s="23">
        <v>-287</v>
      </c>
      <c r="K59" s="11"/>
      <c r="L59" s="69" t="s">
        <v>566</v>
      </c>
      <c r="M59" s="23">
        <v>-319</v>
      </c>
      <c r="N59" s="11"/>
      <c r="O59" s="258" t="s">
        <v>566</v>
      </c>
      <c r="P59" s="23">
        <v>-307</v>
      </c>
      <c r="Q59" s="37"/>
      <c r="R59" s="69" t="s">
        <v>566</v>
      </c>
      <c r="S59" s="23">
        <v>-310</v>
      </c>
      <c r="T59" s="11"/>
      <c r="U59" s="69" t="s">
        <v>566</v>
      </c>
      <c r="V59" s="23">
        <v>-346</v>
      </c>
      <c r="W59" s="11"/>
      <c r="X59" s="69" t="s">
        <v>566</v>
      </c>
      <c r="Y59" s="23">
        <v>-303</v>
      </c>
      <c r="Z59" s="11"/>
      <c r="AA59" s="70" t="s">
        <v>566</v>
      </c>
      <c r="AB59" s="23">
        <v>-1220</v>
      </c>
      <c r="AC59" s="23"/>
      <c r="AD59" s="70" t="s">
        <v>566</v>
      </c>
      <c r="AE59" s="21">
        <v>-1266</v>
      </c>
      <c r="AF59" s="5"/>
      <c r="AG59" s="226"/>
    </row>
    <row r="60" spans="1:33" s="228" customFormat="1" ht="11.4">
      <c r="A60" s="792" t="s">
        <v>232</v>
      </c>
      <c r="B60" s="11"/>
      <c r="C60" s="36"/>
      <c r="D60" s="11"/>
      <c r="E60" s="37"/>
      <c r="F60" s="11"/>
      <c r="G60" s="11"/>
      <c r="H60" s="11"/>
      <c r="I60" s="11"/>
      <c r="J60" s="11"/>
      <c r="K60" s="11"/>
      <c r="L60" s="11"/>
      <c r="M60" s="11"/>
      <c r="N60" s="11"/>
      <c r="O60" s="36"/>
      <c r="P60" s="11"/>
      <c r="Q60" s="37"/>
      <c r="R60" s="11"/>
      <c r="S60" s="11"/>
      <c r="T60" s="11"/>
      <c r="U60" s="11"/>
      <c r="V60" s="11"/>
      <c r="W60" s="11"/>
      <c r="X60" s="11"/>
      <c r="Y60" s="11"/>
      <c r="Z60" s="11"/>
      <c r="AA60" s="5"/>
      <c r="AB60" s="11"/>
      <c r="AC60" s="5"/>
      <c r="AD60" s="5"/>
      <c r="AE60" s="21"/>
      <c r="AF60" s="5"/>
      <c r="AG60" s="226"/>
    </row>
    <row r="61" spans="1:33" s="228" customFormat="1" ht="11.4">
      <c r="A61" s="792" t="s">
        <v>258</v>
      </c>
      <c r="B61" s="11"/>
      <c r="C61" s="258"/>
      <c r="D61" s="23">
        <v>-136</v>
      </c>
      <c r="E61" s="37"/>
      <c r="F61" s="69"/>
      <c r="G61" s="23">
        <v>-135</v>
      </c>
      <c r="H61" s="11"/>
      <c r="I61" s="69"/>
      <c r="J61" s="23">
        <v>-135</v>
      </c>
      <c r="K61" s="11"/>
      <c r="L61" s="69"/>
      <c r="M61" s="23">
        <v>-135</v>
      </c>
      <c r="N61" s="11"/>
      <c r="O61" s="258"/>
      <c r="P61" s="23">
        <v>-136</v>
      </c>
      <c r="Q61" s="37"/>
      <c r="R61" s="69"/>
      <c r="S61" s="23">
        <v>-135</v>
      </c>
      <c r="T61" s="11"/>
      <c r="U61" s="69"/>
      <c r="V61" s="23">
        <v>-139</v>
      </c>
      <c r="W61" s="11"/>
      <c r="X61" s="69"/>
      <c r="Y61" s="23">
        <v>-139</v>
      </c>
      <c r="Z61" s="11"/>
      <c r="AA61" s="70"/>
      <c r="AB61" s="23">
        <v>-541</v>
      </c>
      <c r="AC61" s="23"/>
      <c r="AD61" s="70"/>
      <c r="AE61" s="39">
        <v>-549</v>
      </c>
      <c r="AF61" s="5"/>
      <c r="AG61" s="226"/>
    </row>
    <row r="62" spans="1:33" s="228" customFormat="1" ht="12" thickBot="1">
      <c r="A62" s="5"/>
      <c r="B62" s="11" t="s">
        <v>259</v>
      </c>
      <c r="C62" s="258" t="s">
        <v>566</v>
      </c>
      <c r="D62" s="608">
        <v>-430</v>
      </c>
      <c r="E62" s="37"/>
      <c r="F62" s="69" t="s">
        <v>566</v>
      </c>
      <c r="G62" s="608">
        <v>-455</v>
      </c>
      <c r="H62" s="11"/>
      <c r="I62" s="69" t="s">
        <v>566</v>
      </c>
      <c r="J62" s="608">
        <v>-422</v>
      </c>
      <c r="K62" s="11"/>
      <c r="L62" s="69" t="s">
        <v>566</v>
      </c>
      <c r="M62" s="608">
        <v>-454</v>
      </c>
      <c r="N62" s="11"/>
      <c r="O62" s="258" t="s">
        <v>566</v>
      </c>
      <c r="P62" s="608">
        <v>-443</v>
      </c>
      <c r="Q62" s="37"/>
      <c r="R62" s="69" t="s">
        <v>566</v>
      </c>
      <c r="S62" s="608">
        <v>-445</v>
      </c>
      <c r="T62" s="11"/>
      <c r="U62" s="69" t="s">
        <v>566</v>
      </c>
      <c r="V62" s="608">
        <v>-485</v>
      </c>
      <c r="W62" s="11"/>
      <c r="X62" s="69" t="s">
        <v>566</v>
      </c>
      <c r="Y62" s="608">
        <v>-442</v>
      </c>
      <c r="Z62" s="11"/>
      <c r="AA62" s="70" t="s">
        <v>566</v>
      </c>
      <c r="AB62" s="608">
        <v>-1761</v>
      </c>
      <c r="AC62" s="23"/>
      <c r="AD62" s="70" t="s">
        <v>566</v>
      </c>
      <c r="AE62" s="608">
        <v>-1815</v>
      </c>
      <c r="AF62" s="5"/>
      <c r="AG62" s="226"/>
    </row>
    <row r="63" spans="1:33" s="228" customFormat="1" ht="12.6" thickTop="1" thickBot="1">
      <c r="A63" s="5"/>
      <c r="B63" s="11"/>
      <c r="C63" s="264"/>
      <c r="D63" s="265"/>
      <c r="E63" s="266"/>
      <c r="F63" s="11"/>
      <c r="G63" s="11"/>
      <c r="H63" s="11"/>
      <c r="I63" s="11"/>
      <c r="J63" s="11"/>
      <c r="K63" s="11"/>
      <c r="L63" s="11"/>
      <c r="M63" s="11"/>
      <c r="N63" s="11"/>
      <c r="O63" s="264"/>
      <c r="P63" s="265"/>
      <c r="Q63" s="266"/>
      <c r="R63" s="11"/>
      <c r="S63" s="11"/>
      <c r="T63" s="11"/>
      <c r="U63" s="11"/>
      <c r="V63" s="11"/>
      <c r="W63" s="11"/>
      <c r="X63" s="11"/>
      <c r="Y63" s="11"/>
      <c r="Z63" s="11"/>
      <c r="AA63" s="5"/>
      <c r="AB63" s="5"/>
      <c r="AC63" s="5"/>
      <c r="AD63" s="5"/>
      <c r="AE63" s="5"/>
      <c r="AF63" s="5"/>
      <c r="AG63" s="226"/>
    </row>
    <row r="64" spans="1:33" s="228" customFormat="1" ht="11.4">
      <c r="A64" s="5"/>
      <c r="B64" s="11"/>
      <c r="C64" s="69"/>
      <c r="D64" s="69"/>
      <c r="E64" s="69"/>
      <c r="F64" s="69"/>
      <c r="G64" s="69"/>
      <c r="H64" s="11"/>
      <c r="I64" s="11"/>
      <c r="J64" s="11"/>
      <c r="K64" s="11"/>
      <c r="L64" s="69"/>
      <c r="M64" s="69"/>
      <c r="N64" s="69"/>
      <c r="O64" s="69"/>
      <c r="P64" s="69"/>
      <c r="Q64" s="69"/>
      <c r="R64" s="69"/>
      <c r="S64" s="69"/>
      <c r="T64" s="11"/>
      <c r="U64" s="11"/>
      <c r="V64" s="11"/>
      <c r="W64" s="11"/>
      <c r="X64" s="11"/>
      <c r="Y64" s="11"/>
      <c r="Z64" s="11"/>
      <c r="AA64" s="5"/>
      <c r="AB64" s="5"/>
      <c r="AC64" s="5"/>
      <c r="AD64" s="5"/>
      <c r="AE64" s="5"/>
      <c r="AG64" s="226"/>
    </row>
    <row r="70" spans="38:38">
      <c r="AL70" s="226" t="s">
        <v>892</v>
      </c>
    </row>
  </sheetData>
  <mergeCells count="5">
    <mergeCell ref="A1:AE1"/>
    <mergeCell ref="A2:AE2"/>
    <mergeCell ref="A3:AE3"/>
    <mergeCell ref="C5:Y5"/>
    <mergeCell ref="AB5:AE5"/>
  </mergeCells>
  <phoneticPr fontId="0" type="noConversion"/>
  <printOptions horizontalCentered="1"/>
  <pageMargins left="0.25" right="0.25" top="0.75" bottom="0.5" header="0.3" footer="0.3"/>
  <pageSetup scale="68"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S388"/>
  <sheetViews>
    <sheetView zoomScale="75" zoomScaleNormal="75" workbookViewId="0">
      <selection sqref="A1:AS1"/>
    </sheetView>
  </sheetViews>
  <sheetFormatPr defaultColWidth="9.109375" defaultRowHeight="10.199999999999999"/>
  <cols>
    <col min="1" max="1" width="3.109375" style="2" customWidth="1"/>
    <col min="2" max="2" width="2.44140625" style="2" customWidth="1"/>
    <col min="3" max="3" width="49.44140625" style="2" customWidth="1"/>
    <col min="4" max="4" width="2.44140625" style="2" customWidth="1"/>
    <col min="5" max="5" width="8.44140625" style="2" customWidth="1"/>
    <col min="6" max="7" width="2.44140625" style="2" customWidth="1"/>
    <col min="8" max="8" width="8.44140625" style="2" customWidth="1"/>
    <col min="9" max="10" width="2.44140625" style="2" customWidth="1"/>
    <col min="11" max="11" width="8.44140625" style="2" customWidth="1"/>
    <col min="12" max="13" width="2.44140625" style="2" customWidth="1"/>
    <col min="14" max="14" width="8.44140625" style="2" customWidth="1"/>
    <col min="15" max="16" width="2.44140625" style="2" customWidth="1"/>
    <col min="17" max="17" width="8.44140625" style="2" customWidth="1"/>
    <col min="18" max="18" width="2.33203125" style="2" customWidth="1"/>
    <col min="19" max="19" width="2.44140625" style="2" customWidth="1"/>
    <col min="20" max="20" width="8.44140625" style="2" customWidth="1"/>
    <col min="21" max="21" width="2.33203125" style="2" customWidth="1"/>
    <col min="22" max="22" width="2.44140625" style="2" customWidth="1"/>
    <col min="23" max="23" width="8.44140625" style="2" customWidth="1"/>
    <col min="24" max="25" width="2.44140625" style="2" customWidth="1"/>
    <col min="26" max="26" width="8.44140625" style="2" customWidth="1"/>
    <col min="27" max="27" width="2.44140625" style="2" customWidth="1"/>
    <col min="28" max="28" width="2.44140625" style="2" hidden="1" customWidth="1"/>
    <col min="29" max="29" width="8.44140625" style="2" hidden="1" customWidth="1"/>
    <col min="30" max="31" width="2.44140625" style="2" hidden="1" customWidth="1"/>
    <col min="32" max="32" width="8.44140625" style="2" hidden="1" customWidth="1"/>
    <col min="33" max="34" width="2.44140625" style="2" hidden="1" customWidth="1"/>
    <col min="35" max="35" width="8.44140625" style="2" hidden="1" customWidth="1"/>
    <col min="36" max="37" width="2.44140625" style="2" hidden="1" customWidth="1"/>
    <col min="38" max="38" width="8.44140625" style="2" hidden="1" customWidth="1"/>
    <col min="39" max="39" width="2.44140625" style="2" hidden="1" customWidth="1"/>
    <col min="40" max="40" width="2.44140625" style="2" customWidth="1"/>
    <col min="41" max="41" width="8.44140625" style="2" customWidth="1"/>
    <col min="42" max="42" width="2.5546875" style="2" customWidth="1"/>
    <col min="43" max="43" width="2.44140625" style="2" customWidth="1"/>
    <col min="44" max="44" width="8.44140625" style="2" customWidth="1"/>
    <col min="45" max="45" width="2" style="2" customWidth="1"/>
    <col min="46" max="16384" width="9.109375" style="2"/>
  </cols>
  <sheetData>
    <row r="1" spans="1:45" ht="13.2">
      <c r="A1" s="934" t="s">
        <v>553</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c r="AG1" s="934"/>
      <c r="AH1" s="934"/>
      <c r="AI1" s="934"/>
      <c r="AJ1" s="934"/>
      <c r="AK1" s="934"/>
      <c r="AL1" s="934"/>
      <c r="AM1" s="934"/>
      <c r="AN1" s="934"/>
      <c r="AO1" s="934"/>
      <c r="AP1" s="934"/>
      <c r="AQ1" s="934"/>
      <c r="AR1" s="934"/>
      <c r="AS1" s="934"/>
    </row>
    <row r="2" spans="1:45" ht="13.2">
      <c r="A2" s="934" t="s">
        <v>604</v>
      </c>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c r="AG2" s="934"/>
      <c r="AH2" s="934"/>
      <c r="AI2" s="934"/>
      <c r="AJ2" s="934"/>
      <c r="AK2" s="934"/>
      <c r="AL2" s="934"/>
      <c r="AM2" s="934"/>
      <c r="AN2" s="934"/>
      <c r="AO2" s="934"/>
      <c r="AP2" s="934"/>
      <c r="AQ2" s="934"/>
      <c r="AR2" s="934"/>
      <c r="AS2" s="934"/>
    </row>
    <row r="3" spans="1:45">
      <c r="A3" s="937" t="s">
        <v>555</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7"/>
      <c r="AP3" s="937"/>
      <c r="AQ3" s="937"/>
      <c r="AR3" s="937"/>
      <c r="AS3" s="937"/>
    </row>
    <row r="4" spans="1:45">
      <c r="A4" s="4"/>
      <c r="B4" s="4"/>
      <c r="C4" s="4"/>
      <c r="D4" s="4"/>
      <c r="E4" s="4"/>
      <c r="F4" s="4"/>
      <c r="G4" s="4"/>
      <c r="H4" s="4"/>
      <c r="I4" s="4"/>
      <c r="J4" s="4"/>
      <c r="K4" s="4"/>
      <c r="L4" s="4"/>
      <c r="M4" s="4"/>
      <c r="N4" s="4"/>
      <c r="O4" s="4"/>
      <c r="P4" s="4"/>
      <c r="Q4" s="4"/>
      <c r="R4" s="4"/>
      <c r="S4" s="4"/>
      <c r="T4" s="4"/>
      <c r="U4" s="4"/>
      <c r="V4" s="4"/>
      <c r="W4" s="4"/>
      <c r="X4" s="4"/>
      <c r="Y4" s="4"/>
      <c r="Z4" s="4"/>
      <c r="AA4" s="4"/>
    </row>
    <row r="5" spans="1:45" s="5" customFormat="1" ht="12.75" customHeight="1">
      <c r="D5" s="938" t="s">
        <v>556</v>
      </c>
      <c r="E5" s="938"/>
      <c r="F5" s="938"/>
      <c r="G5" s="938"/>
      <c r="H5" s="938"/>
      <c r="I5" s="938"/>
      <c r="J5" s="938"/>
      <c r="K5" s="938"/>
      <c r="L5" s="938"/>
      <c r="M5" s="938"/>
      <c r="N5" s="938"/>
      <c r="O5" s="938"/>
      <c r="P5" s="938"/>
      <c r="Q5" s="938"/>
      <c r="R5" s="938"/>
      <c r="S5" s="938"/>
      <c r="T5" s="938"/>
      <c r="U5" s="938"/>
      <c r="V5" s="938"/>
      <c r="W5" s="938"/>
      <c r="X5" s="938"/>
      <c r="Y5" s="938"/>
      <c r="Z5" s="938"/>
      <c r="AA5" s="4"/>
      <c r="AC5" s="938" t="s">
        <v>557</v>
      </c>
      <c r="AD5" s="938"/>
      <c r="AE5" s="938"/>
      <c r="AF5" s="938"/>
      <c r="AH5" s="69"/>
      <c r="AI5" s="938" t="s">
        <v>558</v>
      </c>
      <c r="AJ5" s="938"/>
      <c r="AK5" s="938"/>
      <c r="AL5" s="938"/>
      <c r="AN5" s="6"/>
      <c r="AO5" s="938" t="s">
        <v>559</v>
      </c>
      <c r="AP5" s="938"/>
      <c r="AQ5" s="938"/>
      <c r="AR5" s="938"/>
      <c r="AS5" s="69"/>
    </row>
    <row r="6" spans="1:45" s="5" customFormat="1" ht="12" thickBot="1">
      <c r="A6" s="70"/>
      <c r="Z6" s="6"/>
      <c r="AA6" s="4"/>
      <c r="AB6" s="6"/>
      <c r="AC6" s="6"/>
      <c r="AD6" s="6"/>
      <c r="AE6" s="6"/>
      <c r="AF6" s="6"/>
      <c r="AH6" s="6"/>
      <c r="AI6" s="6"/>
      <c r="AJ6" s="6"/>
      <c r="AK6" s="6"/>
      <c r="AL6" s="6"/>
      <c r="AN6" s="6"/>
      <c r="AO6" s="6"/>
      <c r="AP6" s="6"/>
      <c r="AQ6" s="6"/>
      <c r="AR6" s="6"/>
      <c r="AS6" s="6"/>
    </row>
    <row r="7" spans="1:45" s="72" customFormat="1" ht="11.4">
      <c r="A7" s="71"/>
      <c r="C7" s="73"/>
      <c r="D7" s="74"/>
      <c r="E7" s="75" t="s">
        <v>560</v>
      </c>
      <c r="F7" s="76"/>
      <c r="G7" s="77"/>
      <c r="H7" s="6" t="s">
        <v>561</v>
      </c>
      <c r="I7" s="6"/>
      <c r="J7" s="77"/>
      <c r="K7" s="77" t="s">
        <v>562</v>
      </c>
      <c r="L7" s="77"/>
      <c r="M7" s="77"/>
      <c r="N7" s="77" t="s">
        <v>563</v>
      </c>
      <c r="O7" s="77"/>
      <c r="P7" s="74"/>
      <c r="Q7" s="75" t="s">
        <v>560</v>
      </c>
      <c r="R7" s="76"/>
      <c r="S7" s="77"/>
      <c r="T7" s="6" t="s">
        <v>561</v>
      </c>
      <c r="U7" s="6"/>
      <c r="V7" s="77"/>
      <c r="W7" s="6" t="s">
        <v>562</v>
      </c>
      <c r="X7" s="6"/>
      <c r="Y7" s="77"/>
      <c r="Z7" s="6" t="s">
        <v>563</v>
      </c>
      <c r="AA7" s="6"/>
      <c r="AB7" s="77"/>
      <c r="AC7" s="6" t="s">
        <v>562</v>
      </c>
      <c r="AD7" s="6"/>
      <c r="AE7" s="77"/>
      <c r="AF7" s="6" t="s">
        <v>562</v>
      </c>
      <c r="AH7" s="77"/>
      <c r="AI7" s="10" t="s">
        <v>561</v>
      </c>
      <c r="AJ7" s="10"/>
      <c r="AK7" s="77"/>
      <c r="AL7" s="10" t="s">
        <v>561</v>
      </c>
      <c r="AN7" s="77"/>
      <c r="AO7" s="10" t="s">
        <v>560</v>
      </c>
      <c r="AP7" s="10"/>
      <c r="AQ7" s="77"/>
      <c r="AR7" s="10" t="s">
        <v>560</v>
      </c>
      <c r="AS7" s="10"/>
    </row>
    <row r="8" spans="1:45" s="72" customFormat="1" ht="11.4">
      <c r="C8" s="73"/>
      <c r="D8" s="78"/>
      <c r="E8" s="79">
        <v>2011</v>
      </c>
      <c r="F8" s="80"/>
      <c r="G8" s="77"/>
      <c r="H8" s="13">
        <v>2011</v>
      </c>
      <c r="I8" s="6"/>
      <c r="J8" s="77"/>
      <c r="K8" s="13">
        <v>2011</v>
      </c>
      <c r="L8" s="77"/>
      <c r="M8" s="77"/>
      <c r="N8" s="13">
        <v>2011</v>
      </c>
      <c r="O8" s="77"/>
      <c r="P8" s="78"/>
      <c r="Q8" s="79">
        <v>2010</v>
      </c>
      <c r="R8" s="80"/>
      <c r="S8" s="77"/>
      <c r="T8" s="13">
        <v>2010</v>
      </c>
      <c r="U8" s="6"/>
      <c r="V8" s="77"/>
      <c r="W8" s="13">
        <v>2010</v>
      </c>
      <c r="X8" s="6"/>
      <c r="Y8" s="77"/>
      <c r="Z8" s="13">
        <v>2010</v>
      </c>
      <c r="AA8" s="6"/>
      <c r="AB8" s="77"/>
      <c r="AC8" s="13">
        <v>2011</v>
      </c>
      <c r="AD8" s="6"/>
      <c r="AE8" s="77"/>
      <c r="AF8" s="13">
        <v>2010</v>
      </c>
      <c r="AH8" s="77"/>
      <c r="AI8" s="13">
        <v>2011</v>
      </c>
      <c r="AJ8" s="6"/>
      <c r="AK8" s="77"/>
      <c r="AL8" s="13">
        <v>2010</v>
      </c>
      <c r="AN8" s="77"/>
      <c r="AO8" s="13">
        <v>2011</v>
      </c>
      <c r="AP8" s="6"/>
      <c r="AQ8" s="77"/>
      <c r="AR8" s="13">
        <v>2010</v>
      </c>
      <c r="AS8" s="6"/>
    </row>
    <row r="9" spans="1:45" s="21" customFormat="1" ht="11.4">
      <c r="C9" s="23"/>
      <c r="D9" s="22"/>
      <c r="E9" s="18"/>
      <c r="F9" s="19"/>
      <c r="G9" s="18"/>
      <c r="H9" s="16"/>
      <c r="I9" s="18"/>
      <c r="J9" s="18"/>
      <c r="K9" s="18"/>
      <c r="L9" s="18"/>
      <c r="M9" s="18"/>
      <c r="N9" s="18"/>
      <c r="O9" s="18"/>
      <c r="P9" s="22"/>
      <c r="Q9" s="18"/>
      <c r="R9" s="19"/>
      <c r="S9" s="18"/>
      <c r="T9" s="16"/>
      <c r="U9" s="18"/>
      <c r="V9" s="18"/>
      <c r="W9" s="16"/>
      <c r="X9" s="18"/>
      <c r="Y9" s="18"/>
      <c r="Z9" s="16"/>
      <c r="AA9" s="18"/>
      <c r="AB9" s="18"/>
      <c r="AC9" s="16"/>
      <c r="AD9" s="18"/>
      <c r="AE9" s="18"/>
      <c r="AF9" s="16"/>
      <c r="AH9" s="18"/>
      <c r="AI9" s="16"/>
      <c r="AJ9" s="16"/>
      <c r="AK9" s="18"/>
      <c r="AL9" s="16"/>
      <c r="AN9" s="18"/>
      <c r="AO9" s="16"/>
      <c r="AP9" s="16"/>
      <c r="AQ9" s="18"/>
      <c r="AR9" s="16"/>
      <c r="AS9" s="16"/>
    </row>
    <row r="10" spans="1:45" s="21" customFormat="1" ht="12">
      <c r="A10" s="20" t="s">
        <v>605</v>
      </c>
      <c r="C10" s="23"/>
      <c r="D10" s="22"/>
      <c r="E10" s="23"/>
      <c r="F10" s="24"/>
      <c r="G10" s="23"/>
      <c r="H10" s="23"/>
      <c r="I10" s="23"/>
      <c r="J10" s="23"/>
      <c r="K10" s="23"/>
      <c r="L10" s="23"/>
      <c r="M10" s="23"/>
      <c r="N10" s="23"/>
      <c r="O10" s="23"/>
      <c r="P10" s="22"/>
      <c r="Q10" s="23"/>
      <c r="R10" s="24"/>
      <c r="S10" s="23"/>
      <c r="T10" s="23"/>
      <c r="U10" s="23"/>
      <c r="V10" s="23"/>
      <c r="W10" s="23"/>
      <c r="X10" s="23"/>
      <c r="Y10" s="23"/>
      <c r="Z10" s="23"/>
      <c r="AA10" s="23"/>
      <c r="AB10" s="23"/>
      <c r="AC10" s="23"/>
      <c r="AD10" s="23"/>
      <c r="AE10" s="23"/>
      <c r="AF10" s="23"/>
    </row>
    <row r="11" spans="1:45" s="21" customFormat="1" ht="6" customHeight="1">
      <c r="A11" s="20"/>
      <c r="C11" s="23"/>
      <c r="D11" s="22"/>
      <c r="E11" s="23"/>
      <c r="F11" s="24"/>
      <c r="G11" s="23"/>
      <c r="H11" s="23"/>
      <c r="I11" s="23"/>
      <c r="J11" s="23"/>
      <c r="K11" s="23"/>
      <c r="L11" s="23"/>
      <c r="M11" s="23"/>
      <c r="N11" s="23"/>
      <c r="O11" s="23"/>
      <c r="P11" s="22"/>
      <c r="Q11" s="23"/>
      <c r="R11" s="24"/>
      <c r="S11" s="23"/>
      <c r="T11" s="23"/>
      <c r="U11" s="23"/>
      <c r="V11" s="23"/>
      <c r="W11" s="23"/>
      <c r="X11" s="23"/>
      <c r="Y11" s="23"/>
      <c r="Z11" s="23"/>
      <c r="AA11" s="23"/>
      <c r="AB11" s="23"/>
      <c r="AC11" s="23"/>
      <c r="AD11" s="23"/>
      <c r="AE11" s="23"/>
      <c r="AF11" s="23"/>
    </row>
    <row r="12" spans="1:45" s="21" customFormat="1" ht="12" customHeight="1">
      <c r="A12" s="20"/>
      <c r="B12" s="21" t="s">
        <v>606</v>
      </c>
      <c r="C12" s="23"/>
      <c r="D12" s="22"/>
      <c r="E12" s="23"/>
      <c r="F12" s="24"/>
      <c r="G12" s="23"/>
      <c r="H12" s="23"/>
      <c r="I12" s="23"/>
      <c r="J12" s="23"/>
      <c r="K12" s="23"/>
      <c r="L12" s="23"/>
      <c r="M12" s="23"/>
      <c r="N12" s="23"/>
      <c r="O12" s="23"/>
      <c r="P12" s="22"/>
      <c r="Q12" s="23"/>
      <c r="R12" s="24"/>
      <c r="S12" s="23"/>
      <c r="T12" s="23"/>
      <c r="U12" s="23"/>
      <c r="V12" s="23"/>
      <c r="W12" s="23"/>
      <c r="X12" s="23"/>
      <c r="Y12" s="23"/>
      <c r="Z12" s="23"/>
      <c r="AA12" s="23"/>
      <c r="AB12" s="23"/>
      <c r="AC12" s="23"/>
      <c r="AD12" s="23"/>
      <c r="AE12" s="23"/>
      <c r="AF12" s="23"/>
    </row>
    <row r="13" spans="1:45" s="21" customFormat="1" ht="12" customHeight="1">
      <c r="A13" s="20"/>
      <c r="C13" s="21" t="s">
        <v>607</v>
      </c>
      <c r="D13" s="22" t="s">
        <v>566</v>
      </c>
      <c r="E13" s="23">
        <v>761</v>
      </c>
      <c r="F13" s="24"/>
      <c r="G13" s="23" t="s">
        <v>566</v>
      </c>
      <c r="H13" s="23">
        <v>89</v>
      </c>
      <c r="I13" s="23"/>
      <c r="J13" s="23" t="s">
        <v>566</v>
      </c>
      <c r="K13" s="23">
        <v>-635</v>
      </c>
      <c r="L13" s="23"/>
      <c r="M13" s="23" t="s">
        <v>566</v>
      </c>
      <c r="N13" s="23">
        <v>503</v>
      </c>
      <c r="O13" s="23"/>
      <c r="P13" s="22" t="s">
        <v>566</v>
      </c>
      <c r="Q13" s="23">
        <v>270</v>
      </c>
      <c r="R13" s="24"/>
      <c r="S13" s="23" t="s">
        <v>566</v>
      </c>
      <c r="T13" s="23">
        <v>457</v>
      </c>
      <c r="U13" s="23"/>
      <c r="V13" s="23" t="s">
        <v>566</v>
      </c>
      <c r="W13" s="23">
        <v>450</v>
      </c>
      <c r="X13" s="23"/>
      <c r="Y13" s="23" t="s">
        <v>566</v>
      </c>
      <c r="Z13" s="23">
        <v>382</v>
      </c>
      <c r="AA13" s="23"/>
      <c r="AB13" s="23" t="s">
        <v>566</v>
      </c>
      <c r="AC13" s="23">
        <v>-132</v>
      </c>
      <c r="AD13" s="23"/>
      <c r="AE13" s="23" t="s">
        <v>566</v>
      </c>
      <c r="AF13" s="23">
        <v>832</v>
      </c>
      <c r="AH13" s="21" t="s">
        <v>566</v>
      </c>
      <c r="AI13" s="23">
        <v>-43</v>
      </c>
      <c r="AK13" s="21" t="s">
        <v>566</v>
      </c>
      <c r="AL13" s="23">
        <v>1289</v>
      </c>
      <c r="AN13" s="21" t="s">
        <v>566</v>
      </c>
      <c r="AO13" s="23">
        <v>718</v>
      </c>
      <c r="AQ13" s="21" t="s">
        <v>566</v>
      </c>
      <c r="AR13" s="23">
        <v>1559</v>
      </c>
    </row>
    <row r="14" spans="1:45" s="21" customFormat="1" ht="12" hidden="1" customHeight="1">
      <c r="A14" s="20"/>
      <c r="C14" s="23"/>
      <c r="D14" s="22"/>
      <c r="E14" s="39"/>
      <c r="F14" s="24"/>
      <c r="G14" s="23"/>
      <c r="H14" s="39"/>
      <c r="I14" s="23"/>
      <c r="J14" s="23"/>
      <c r="K14" s="39"/>
      <c r="L14" s="23"/>
      <c r="M14" s="23"/>
      <c r="N14" s="39"/>
      <c r="O14" s="23"/>
      <c r="P14" s="22"/>
      <c r="Q14" s="39">
        <v>0</v>
      </c>
      <c r="R14" s="24"/>
      <c r="S14" s="23"/>
      <c r="T14" s="39">
        <v>0</v>
      </c>
      <c r="U14" s="23"/>
      <c r="V14" s="23"/>
      <c r="W14" s="39">
        <v>0</v>
      </c>
      <c r="X14" s="23"/>
      <c r="Y14" s="23"/>
      <c r="Z14" s="39"/>
      <c r="AA14" s="23"/>
      <c r="AB14" s="23"/>
      <c r="AC14" s="39"/>
      <c r="AD14" s="23"/>
      <c r="AE14" s="23"/>
      <c r="AF14" s="39"/>
      <c r="AI14" s="39"/>
      <c r="AJ14" s="23"/>
      <c r="AL14" s="39"/>
      <c r="AO14" s="39"/>
      <c r="AP14" s="23"/>
      <c r="AR14" s="39"/>
    </row>
    <row r="15" spans="1:45" s="21" customFormat="1" ht="12" customHeight="1">
      <c r="A15" s="20"/>
      <c r="B15" s="21" t="s">
        <v>608</v>
      </c>
      <c r="D15" s="22"/>
      <c r="E15" s="39">
        <v>-11</v>
      </c>
      <c r="F15" s="24"/>
      <c r="G15" s="23"/>
      <c r="H15" s="39">
        <v>-5</v>
      </c>
      <c r="I15" s="23"/>
      <c r="J15" s="23"/>
      <c r="K15" s="39">
        <v>-7</v>
      </c>
      <c r="L15" s="23"/>
      <c r="M15" s="23"/>
      <c r="N15" s="39">
        <v>-6</v>
      </c>
      <c r="O15" s="23"/>
      <c r="P15" s="22"/>
      <c r="Q15" s="39">
        <v>1</v>
      </c>
      <c r="R15" s="24"/>
      <c r="S15" s="23"/>
      <c r="T15" s="39">
        <v>-5</v>
      </c>
      <c r="U15" s="23"/>
      <c r="V15" s="23"/>
      <c r="W15" s="39">
        <v>-9</v>
      </c>
      <c r="X15" s="23"/>
      <c r="Y15" s="23"/>
      <c r="Z15" s="39">
        <v>-7</v>
      </c>
      <c r="AA15" s="23"/>
      <c r="AB15" s="23"/>
      <c r="AC15" s="39">
        <v>-13</v>
      </c>
      <c r="AD15" s="23"/>
      <c r="AE15" s="23"/>
      <c r="AF15" s="39">
        <v>-16</v>
      </c>
      <c r="AI15" s="39">
        <v>-18</v>
      </c>
      <c r="AJ15" s="23"/>
      <c r="AL15" s="39">
        <v>-21</v>
      </c>
      <c r="AO15" s="39">
        <v>-29</v>
      </c>
      <c r="AP15" s="23"/>
      <c r="AR15" s="39">
        <v>-20</v>
      </c>
      <c r="AS15" s="23"/>
    </row>
    <row r="16" spans="1:45" s="21" customFormat="1" ht="6" customHeight="1">
      <c r="A16" s="20"/>
      <c r="C16" s="23"/>
      <c r="D16" s="22"/>
      <c r="E16" s="23"/>
      <c r="F16" s="24"/>
      <c r="G16" s="23"/>
      <c r="H16" s="23"/>
      <c r="I16" s="23"/>
      <c r="J16" s="23"/>
      <c r="K16" s="23"/>
      <c r="L16" s="23"/>
      <c r="M16" s="23"/>
      <c r="N16" s="23"/>
      <c r="O16" s="23"/>
      <c r="P16" s="22"/>
      <c r="Q16" s="23"/>
      <c r="R16" s="24"/>
      <c r="S16" s="23"/>
      <c r="T16" s="23"/>
      <c r="U16" s="23"/>
      <c r="V16" s="23"/>
      <c r="W16" s="23"/>
      <c r="X16" s="23"/>
      <c r="Y16" s="23"/>
      <c r="Z16" s="23"/>
      <c r="AA16" s="23"/>
      <c r="AB16" s="23"/>
      <c r="AC16" s="23"/>
      <c r="AD16" s="23"/>
      <c r="AE16" s="23"/>
      <c r="AF16" s="23"/>
      <c r="AI16" s="23"/>
      <c r="AL16" s="23"/>
      <c r="AO16" s="23"/>
      <c r="AR16" s="23"/>
    </row>
    <row r="17" spans="1:45" s="21" customFormat="1" ht="11.4">
      <c r="B17" s="21" t="s">
        <v>609</v>
      </c>
      <c r="C17" s="23"/>
      <c r="D17" s="22"/>
      <c r="E17" s="23">
        <v>750</v>
      </c>
      <c r="F17" s="24"/>
      <c r="G17" s="23"/>
      <c r="H17" s="23">
        <v>84</v>
      </c>
      <c r="I17" s="23"/>
      <c r="J17" s="23"/>
      <c r="K17" s="23">
        <v>-642</v>
      </c>
      <c r="L17" s="23"/>
      <c r="M17" s="23"/>
      <c r="N17" s="23">
        <v>497</v>
      </c>
      <c r="O17" s="23"/>
      <c r="P17" s="22"/>
      <c r="Q17" s="23">
        <v>271</v>
      </c>
      <c r="R17" s="24"/>
      <c r="S17" s="23"/>
      <c r="T17" s="23">
        <v>452</v>
      </c>
      <c r="U17" s="23"/>
      <c r="V17" s="23"/>
      <c r="W17" s="23">
        <v>441</v>
      </c>
      <c r="X17" s="23"/>
      <c r="Y17" s="23"/>
      <c r="Z17" s="23">
        <v>375</v>
      </c>
      <c r="AA17" s="23"/>
      <c r="AB17" s="23"/>
      <c r="AC17" s="23">
        <v>-145</v>
      </c>
      <c r="AD17" s="23"/>
      <c r="AE17" s="23"/>
      <c r="AF17" s="23">
        <v>816</v>
      </c>
      <c r="AI17" s="23">
        <v>-61</v>
      </c>
      <c r="AL17" s="23">
        <v>1268</v>
      </c>
      <c r="AO17" s="23">
        <v>689</v>
      </c>
      <c r="AR17" s="23">
        <v>1539</v>
      </c>
    </row>
    <row r="18" spans="1:45" s="21" customFormat="1" ht="6" customHeight="1">
      <c r="C18" s="23"/>
      <c r="D18" s="22"/>
      <c r="E18" s="23"/>
      <c r="F18" s="24"/>
      <c r="G18" s="23"/>
      <c r="H18" s="23"/>
      <c r="I18" s="23"/>
      <c r="J18" s="23"/>
      <c r="K18" s="23"/>
      <c r="L18" s="23"/>
      <c r="M18" s="23"/>
      <c r="N18" s="23"/>
      <c r="O18" s="23"/>
      <c r="P18" s="22"/>
      <c r="Q18" s="23"/>
      <c r="R18" s="24"/>
      <c r="S18" s="23"/>
      <c r="T18" s="23"/>
      <c r="U18" s="23"/>
      <c r="V18" s="23"/>
      <c r="W18" s="23"/>
      <c r="X18" s="23"/>
      <c r="Y18" s="23"/>
      <c r="Z18" s="23"/>
      <c r="AA18" s="23"/>
      <c r="AB18" s="23"/>
      <c r="AC18" s="23"/>
      <c r="AD18" s="23"/>
      <c r="AE18" s="23"/>
      <c r="AF18" s="23"/>
      <c r="AI18" s="23"/>
      <c r="AL18" s="23"/>
      <c r="AO18" s="23"/>
      <c r="AR18" s="23"/>
    </row>
    <row r="19" spans="1:45" s="21" customFormat="1" ht="11.4">
      <c r="B19" s="29" t="s">
        <v>610</v>
      </c>
      <c r="C19" s="23"/>
      <c r="D19" s="22"/>
      <c r="E19" s="23">
        <v>55</v>
      </c>
      <c r="F19" s="24"/>
      <c r="G19" s="23"/>
      <c r="H19" s="23">
        <v>170</v>
      </c>
      <c r="I19" s="23"/>
      <c r="J19" s="23"/>
      <c r="K19" s="23">
        <v>36</v>
      </c>
      <c r="L19" s="23"/>
      <c r="M19" s="23"/>
      <c r="N19" s="23">
        <v>63</v>
      </c>
      <c r="O19" s="23"/>
      <c r="P19" s="22"/>
      <c r="Q19" s="23">
        <v>76</v>
      </c>
      <c r="R19" s="24"/>
      <c r="S19" s="23"/>
      <c r="T19" s="23">
        <v>-93</v>
      </c>
      <c r="U19" s="23"/>
      <c r="V19" s="23"/>
      <c r="W19" s="23">
        <v>-294</v>
      </c>
      <c r="X19" s="23"/>
      <c r="Y19" s="23"/>
      <c r="Z19" s="23">
        <v>-226</v>
      </c>
      <c r="AA19" s="23"/>
      <c r="AB19" s="23"/>
      <c r="AC19" s="23">
        <v>99</v>
      </c>
      <c r="AD19" s="23"/>
      <c r="AE19" s="23"/>
      <c r="AF19" s="23">
        <v>-520</v>
      </c>
      <c r="AI19" s="23">
        <v>269</v>
      </c>
      <c r="AL19" s="23">
        <v>-613</v>
      </c>
      <c r="AO19" s="23">
        <v>324</v>
      </c>
      <c r="AR19" s="23">
        <v>-537</v>
      </c>
    </row>
    <row r="20" spans="1:45" s="21" customFormat="1" ht="11.4">
      <c r="B20" s="21" t="s">
        <v>611</v>
      </c>
      <c r="C20" s="23"/>
      <c r="D20" s="22"/>
      <c r="E20" s="23"/>
      <c r="F20" s="24"/>
      <c r="G20" s="23"/>
      <c r="H20" s="23"/>
      <c r="I20" s="23"/>
      <c r="J20" s="23"/>
      <c r="K20" s="23"/>
      <c r="L20" s="23"/>
      <c r="M20" s="23"/>
      <c r="N20" s="23"/>
      <c r="O20" s="23"/>
      <c r="P20" s="22"/>
      <c r="Q20" s="23"/>
      <c r="R20" s="24"/>
      <c r="S20" s="23"/>
      <c r="T20" s="23"/>
      <c r="U20" s="23"/>
      <c r="V20" s="23"/>
      <c r="W20" s="23"/>
      <c r="X20" s="23"/>
      <c r="Y20" s="23"/>
      <c r="Z20" s="23"/>
      <c r="AA20" s="23"/>
      <c r="AB20" s="23"/>
      <c r="AC20" s="23"/>
      <c r="AD20" s="23"/>
      <c r="AE20" s="23"/>
      <c r="AF20" s="23"/>
      <c r="AI20" s="23"/>
      <c r="AL20" s="23"/>
      <c r="AO20" s="23"/>
      <c r="AR20" s="23"/>
    </row>
    <row r="21" spans="1:45" s="21" customFormat="1" ht="11.4">
      <c r="A21" s="2"/>
      <c r="C21" s="23" t="s">
        <v>612</v>
      </c>
      <c r="D21" s="22"/>
      <c r="E21" s="23">
        <v>-13</v>
      </c>
      <c r="F21" s="24"/>
      <c r="G21" s="23"/>
      <c r="H21" s="23">
        <v>-4</v>
      </c>
      <c r="I21" s="23"/>
      <c r="J21" s="23"/>
      <c r="K21" s="23">
        <v>-3</v>
      </c>
      <c r="L21" s="23"/>
      <c r="M21" s="23"/>
      <c r="N21" s="23">
        <v>8</v>
      </c>
      <c r="O21" s="23"/>
      <c r="P21" s="22"/>
      <c r="Q21" s="23">
        <v>0</v>
      </c>
      <c r="R21" s="24"/>
      <c r="S21" s="23"/>
      <c r="T21" s="23">
        <v>0</v>
      </c>
      <c r="U21" s="23"/>
      <c r="V21" s="23"/>
      <c r="W21" s="23">
        <v>0</v>
      </c>
      <c r="X21" s="23"/>
      <c r="Y21" s="23"/>
      <c r="Z21" s="23">
        <v>0</v>
      </c>
      <c r="AA21" s="23"/>
      <c r="AB21" s="23"/>
      <c r="AC21" s="23">
        <v>5</v>
      </c>
      <c r="AD21" s="23"/>
      <c r="AE21" s="23"/>
      <c r="AF21" s="23">
        <v>0</v>
      </c>
      <c r="AI21" s="23">
        <v>1</v>
      </c>
      <c r="AL21" s="23">
        <v>0</v>
      </c>
      <c r="AO21" s="23">
        <v>-12</v>
      </c>
      <c r="AR21" s="23">
        <v>0</v>
      </c>
    </row>
    <row r="22" spans="1:45" s="21" customFormat="1" ht="11.4">
      <c r="B22" s="21" t="s">
        <v>613</v>
      </c>
      <c r="C22" s="23"/>
      <c r="D22" s="22"/>
      <c r="E22" s="23"/>
      <c r="F22" s="24"/>
      <c r="G22" s="23"/>
      <c r="H22" s="23"/>
      <c r="I22" s="23"/>
      <c r="J22" s="23"/>
      <c r="K22" s="23"/>
      <c r="L22" s="23"/>
      <c r="M22" s="23"/>
      <c r="N22" s="23"/>
      <c r="O22" s="23"/>
      <c r="P22" s="22"/>
      <c r="Q22" s="23"/>
      <c r="R22" s="24"/>
      <c r="S22" s="23"/>
      <c r="T22" s="23"/>
      <c r="U22" s="23"/>
      <c r="V22" s="23"/>
      <c r="W22" s="23"/>
      <c r="X22" s="23"/>
      <c r="Y22" s="23"/>
      <c r="Z22" s="23"/>
      <c r="AA22" s="23"/>
      <c r="AB22" s="23"/>
      <c r="AC22" s="23"/>
      <c r="AD22" s="23"/>
      <c r="AE22" s="23"/>
      <c r="AF22" s="23"/>
      <c r="AI22" s="23"/>
      <c r="AL22" s="23"/>
      <c r="AO22" s="23"/>
      <c r="AR22" s="23"/>
    </row>
    <row r="23" spans="1:45" s="21" customFormat="1" ht="11.4">
      <c r="C23" s="81" t="s">
        <v>614</v>
      </c>
      <c r="D23" s="22"/>
      <c r="F23" s="24"/>
      <c r="G23" s="23"/>
      <c r="H23" s="23"/>
      <c r="I23" s="23"/>
      <c r="J23" s="23"/>
      <c r="M23" s="23"/>
      <c r="P23" s="22"/>
      <c r="R23" s="24"/>
      <c r="S23" s="23"/>
      <c r="T23" s="23"/>
      <c r="U23" s="23"/>
      <c r="V23" s="23"/>
      <c r="W23" s="23"/>
      <c r="X23" s="23"/>
      <c r="Y23" s="23"/>
      <c r="Z23" s="23"/>
      <c r="AA23" s="23"/>
      <c r="AB23" s="23"/>
      <c r="AC23" s="23"/>
      <c r="AD23" s="23"/>
      <c r="AE23" s="23"/>
      <c r="AF23" s="23"/>
      <c r="AI23" s="23"/>
      <c r="AL23" s="23"/>
      <c r="AO23" s="23"/>
      <c r="AR23" s="23"/>
    </row>
    <row r="24" spans="1:45" s="21" customFormat="1" ht="11.4">
      <c r="C24" s="81" t="s">
        <v>615</v>
      </c>
      <c r="D24" s="22"/>
      <c r="E24" s="23">
        <v>-18</v>
      </c>
      <c r="F24" s="24"/>
      <c r="G24" s="23"/>
      <c r="H24" s="23">
        <v>-78</v>
      </c>
      <c r="I24" s="23"/>
      <c r="J24" s="23"/>
      <c r="K24" s="23">
        <v>-5</v>
      </c>
      <c r="L24" s="23"/>
      <c r="M24" s="23"/>
      <c r="N24" s="23">
        <v>-26</v>
      </c>
      <c r="O24" s="23"/>
      <c r="P24" s="22"/>
      <c r="Q24" s="23">
        <v>-43</v>
      </c>
      <c r="R24" s="24"/>
      <c r="S24" s="23"/>
      <c r="T24" s="23">
        <v>7</v>
      </c>
      <c r="U24" s="23"/>
      <c r="V24" s="23"/>
      <c r="W24" s="23">
        <v>4</v>
      </c>
      <c r="X24" s="23"/>
      <c r="Y24" s="23"/>
      <c r="Z24" s="23">
        <v>-2</v>
      </c>
      <c r="AA24" s="23"/>
      <c r="AB24" s="23"/>
      <c r="AC24" s="23">
        <v>-31</v>
      </c>
      <c r="AD24" s="23"/>
      <c r="AE24" s="23"/>
      <c r="AF24" s="23">
        <v>2</v>
      </c>
      <c r="AI24" s="23">
        <v>-109</v>
      </c>
      <c r="AL24" s="23">
        <v>9</v>
      </c>
      <c r="AO24" s="23">
        <v>-127</v>
      </c>
      <c r="AR24" s="23">
        <v>-34</v>
      </c>
    </row>
    <row r="25" spans="1:45" s="21" customFormat="1" ht="11.4">
      <c r="B25" s="21" t="s">
        <v>616</v>
      </c>
      <c r="C25" s="81"/>
      <c r="D25" s="22"/>
      <c r="E25" s="23"/>
      <c r="F25" s="24"/>
      <c r="G25" s="23"/>
      <c r="H25" s="23"/>
      <c r="I25" s="23"/>
      <c r="J25" s="23"/>
      <c r="K25" s="23"/>
      <c r="L25" s="23"/>
      <c r="M25" s="23"/>
      <c r="N25" s="23"/>
      <c r="O25" s="23"/>
      <c r="P25" s="22"/>
      <c r="Q25" s="23"/>
      <c r="R25" s="24"/>
      <c r="S25" s="23"/>
      <c r="T25" s="23"/>
      <c r="U25" s="23"/>
      <c r="V25" s="23"/>
      <c r="W25" s="23"/>
      <c r="X25" s="23"/>
      <c r="Y25" s="23"/>
      <c r="Z25" s="23"/>
      <c r="AA25" s="23"/>
      <c r="AB25" s="23"/>
      <c r="AC25" s="23"/>
      <c r="AD25" s="23"/>
      <c r="AE25" s="23"/>
      <c r="AF25" s="23"/>
      <c r="AI25" s="23"/>
      <c r="AL25" s="23"/>
      <c r="AO25" s="23"/>
      <c r="AR25" s="23"/>
    </row>
    <row r="26" spans="1:45" s="21" customFormat="1" ht="11.4">
      <c r="C26" s="81" t="s">
        <v>617</v>
      </c>
      <c r="D26" s="22"/>
      <c r="E26" s="23">
        <v>0</v>
      </c>
      <c r="F26" s="24"/>
      <c r="G26" s="23"/>
      <c r="H26" s="23">
        <v>0</v>
      </c>
      <c r="I26" s="23"/>
      <c r="J26" s="23"/>
      <c r="K26" s="23">
        <v>0</v>
      </c>
      <c r="L26" s="23"/>
      <c r="M26" s="23"/>
      <c r="N26" s="23">
        <v>1</v>
      </c>
      <c r="O26" s="23"/>
      <c r="P26" s="22"/>
      <c r="Q26" s="23">
        <v>0</v>
      </c>
      <c r="R26" s="24"/>
      <c r="S26" s="23"/>
      <c r="T26" s="23">
        <v>0</v>
      </c>
      <c r="U26" s="23"/>
      <c r="V26" s="23"/>
      <c r="W26" s="23">
        <v>0</v>
      </c>
      <c r="X26" s="23"/>
      <c r="Y26" s="23"/>
      <c r="Z26" s="23">
        <v>-18</v>
      </c>
      <c r="AA26" s="23"/>
      <c r="AB26" s="23"/>
      <c r="AC26" s="23">
        <v>1</v>
      </c>
      <c r="AD26" s="23"/>
      <c r="AE26" s="23"/>
      <c r="AF26" s="23">
        <v>-18</v>
      </c>
      <c r="AI26" s="23">
        <v>1</v>
      </c>
      <c r="AL26" s="23">
        <v>-18</v>
      </c>
      <c r="AO26" s="23">
        <v>1</v>
      </c>
      <c r="AR26" s="23">
        <v>-18</v>
      </c>
    </row>
    <row r="27" spans="1:45" s="21" customFormat="1" ht="11.4">
      <c r="B27" s="21" t="s">
        <v>618</v>
      </c>
      <c r="C27" s="23"/>
      <c r="D27" s="22"/>
      <c r="E27" s="23"/>
      <c r="F27" s="24"/>
      <c r="G27" s="23"/>
      <c r="H27" s="23"/>
      <c r="I27" s="23"/>
      <c r="J27" s="23"/>
      <c r="K27" s="23"/>
      <c r="L27" s="23"/>
      <c r="M27" s="23"/>
      <c r="N27" s="23"/>
      <c r="O27" s="23"/>
      <c r="P27" s="22"/>
      <c r="Q27" s="23"/>
      <c r="R27" s="24"/>
      <c r="S27" s="23"/>
      <c r="T27" s="23"/>
      <c r="U27" s="23"/>
      <c r="V27" s="23"/>
      <c r="W27" s="23"/>
      <c r="X27" s="23"/>
      <c r="Y27" s="23"/>
      <c r="Z27" s="23"/>
      <c r="AA27" s="23"/>
      <c r="AB27" s="23"/>
      <c r="AC27" s="23"/>
      <c r="AD27" s="23"/>
      <c r="AE27" s="23"/>
      <c r="AF27" s="23"/>
      <c r="AI27" s="23"/>
      <c r="AL27" s="23"/>
      <c r="AO27" s="23"/>
      <c r="AR27" s="23"/>
    </row>
    <row r="28" spans="1:45" s="21" customFormat="1" ht="11.4">
      <c r="C28" s="23" t="s">
        <v>619</v>
      </c>
      <c r="D28" s="22"/>
      <c r="E28" s="23"/>
      <c r="F28" s="24"/>
      <c r="G28" s="23"/>
      <c r="H28" s="23"/>
      <c r="I28" s="23"/>
      <c r="J28" s="23"/>
      <c r="K28" s="23"/>
      <c r="L28" s="23"/>
      <c r="M28" s="23"/>
      <c r="N28" s="23"/>
      <c r="O28" s="23"/>
      <c r="P28" s="22"/>
      <c r="Q28" s="23"/>
      <c r="R28" s="24"/>
      <c r="S28" s="23"/>
      <c r="T28" s="23"/>
      <c r="U28" s="23"/>
      <c r="V28" s="23"/>
      <c r="W28" s="23"/>
      <c r="X28" s="23"/>
      <c r="Y28" s="23"/>
      <c r="Z28" s="23"/>
      <c r="AA28" s="23"/>
      <c r="AB28" s="23"/>
      <c r="AC28" s="23"/>
      <c r="AD28" s="23"/>
      <c r="AE28" s="23"/>
      <c r="AF28" s="23"/>
      <c r="AI28" s="23"/>
      <c r="AL28" s="23"/>
      <c r="AO28" s="23"/>
      <c r="AR28" s="23"/>
    </row>
    <row r="29" spans="1:45" s="21" customFormat="1" ht="11.4">
      <c r="C29" s="23" t="s">
        <v>620</v>
      </c>
      <c r="D29" s="22"/>
      <c r="E29" s="23">
        <v>-8</v>
      </c>
      <c r="F29" s="24"/>
      <c r="G29" s="23"/>
      <c r="H29" s="23">
        <v>-8</v>
      </c>
      <c r="I29" s="23"/>
      <c r="J29" s="23"/>
      <c r="K29" s="23">
        <v>-10</v>
      </c>
      <c r="L29" s="23"/>
      <c r="M29" s="23"/>
      <c r="N29" s="23">
        <v>-9</v>
      </c>
      <c r="O29" s="23"/>
      <c r="P29" s="22"/>
      <c r="Q29" s="23">
        <v>-7</v>
      </c>
      <c r="R29" s="24"/>
      <c r="S29" s="23"/>
      <c r="T29" s="23">
        <v>-5</v>
      </c>
      <c r="U29" s="23"/>
      <c r="V29" s="23"/>
      <c r="W29" s="23">
        <v>-7</v>
      </c>
      <c r="X29" s="23"/>
      <c r="Y29" s="23"/>
      <c r="Z29" s="23">
        <v>-10</v>
      </c>
      <c r="AA29" s="23"/>
      <c r="AB29" s="23"/>
      <c r="AC29" s="23">
        <v>-19</v>
      </c>
      <c r="AD29" s="23"/>
      <c r="AE29" s="23"/>
      <c r="AF29" s="23">
        <v>-17</v>
      </c>
      <c r="AI29" s="23">
        <v>-27</v>
      </c>
      <c r="AL29" s="23">
        <v>-22</v>
      </c>
      <c r="AO29" s="23">
        <v>-35</v>
      </c>
      <c r="AR29" s="23">
        <v>-29</v>
      </c>
    </row>
    <row r="30" spans="1:45" s="21" customFormat="1" ht="11.4">
      <c r="B30" s="82" t="s">
        <v>621</v>
      </c>
      <c r="C30" s="23"/>
      <c r="D30" s="22"/>
      <c r="E30" s="23"/>
      <c r="F30" s="24"/>
      <c r="G30" s="23"/>
      <c r="H30" s="23"/>
      <c r="I30" s="23"/>
      <c r="J30" s="23"/>
      <c r="K30" s="23"/>
      <c r="L30" s="23"/>
      <c r="M30" s="23"/>
      <c r="N30" s="23"/>
      <c r="O30" s="23"/>
      <c r="P30" s="22"/>
      <c r="Q30" s="23"/>
      <c r="R30" s="24"/>
      <c r="S30" s="23"/>
      <c r="T30" s="23"/>
      <c r="U30" s="23"/>
      <c r="V30" s="23"/>
      <c r="W30" s="23"/>
      <c r="X30" s="23"/>
      <c r="Y30" s="23"/>
      <c r="Z30" s="23"/>
      <c r="AA30" s="23"/>
      <c r="AB30" s="23"/>
      <c r="AC30" s="23"/>
      <c r="AD30" s="23"/>
      <c r="AE30" s="23"/>
      <c r="AF30" s="23"/>
      <c r="AI30" s="23"/>
      <c r="AJ30" s="23"/>
      <c r="AL30" s="23"/>
      <c r="AO30" s="23"/>
      <c r="AP30" s="23"/>
      <c r="AR30" s="23"/>
      <c r="AS30" s="23"/>
    </row>
    <row r="31" spans="1:45" s="21" customFormat="1" ht="13.2">
      <c r="B31" s="82"/>
      <c r="C31" s="404" t="s">
        <v>53</v>
      </c>
      <c r="D31" s="22"/>
      <c r="E31" s="23">
        <v>-42</v>
      </c>
      <c r="F31" s="24"/>
      <c r="G31" s="23"/>
      <c r="H31" s="23">
        <v>0</v>
      </c>
      <c r="I31" s="23"/>
      <c r="J31" s="23"/>
      <c r="K31" s="23">
        <v>0</v>
      </c>
      <c r="L31" s="23"/>
      <c r="M31" s="23"/>
      <c r="N31" s="23">
        <v>0</v>
      </c>
      <c r="O31" s="23"/>
      <c r="P31" s="22"/>
      <c r="Q31" s="23">
        <v>0</v>
      </c>
      <c r="R31" s="24"/>
      <c r="S31" s="23"/>
      <c r="T31" s="23">
        <v>0</v>
      </c>
      <c r="U31" s="23"/>
      <c r="V31" s="23"/>
      <c r="W31" s="23">
        <v>0</v>
      </c>
      <c r="X31" s="23"/>
      <c r="Y31" s="23"/>
      <c r="Z31" s="23">
        <v>0</v>
      </c>
      <c r="AA31" s="23"/>
      <c r="AB31" s="23"/>
      <c r="AC31" s="23"/>
      <c r="AD31" s="23"/>
      <c r="AE31" s="23"/>
      <c r="AF31" s="23"/>
      <c r="AI31" s="23"/>
      <c r="AJ31" s="23"/>
      <c r="AL31" s="23"/>
      <c r="AO31" s="23">
        <v>-42</v>
      </c>
      <c r="AP31" s="23"/>
      <c r="AR31" s="23">
        <v>0</v>
      </c>
      <c r="AS31" s="23"/>
    </row>
    <row r="32" spans="1:45" s="21" customFormat="1" ht="11.4">
      <c r="B32" s="82" t="s">
        <v>622</v>
      </c>
      <c r="C32" s="83"/>
      <c r="D32" s="22"/>
      <c r="E32" s="39">
        <v>0</v>
      </c>
      <c r="F32" s="24"/>
      <c r="G32" s="23"/>
      <c r="H32" s="39">
        <v>1</v>
      </c>
      <c r="I32" s="23"/>
      <c r="J32" s="23"/>
      <c r="K32" s="39">
        <v>4</v>
      </c>
      <c r="L32" s="23"/>
      <c r="M32" s="23"/>
      <c r="N32" s="39">
        <v>-15</v>
      </c>
      <c r="O32" s="23"/>
      <c r="P32" s="22"/>
      <c r="Q32" s="39">
        <v>-1</v>
      </c>
      <c r="R32" s="24"/>
      <c r="S32" s="23"/>
      <c r="T32" s="39">
        <v>6</v>
      </c>
      <c r="U32" s="23"/>
      <c r="V32" s="23"/>
      <c r="W32" s="39">
        <v>1</v>
      </c>
      <c r="X32" s="23"/>
      <c r="Y32" s="23"/>
      <c r="Z32" s="39">
        <v>1</v>
      </c>
      <c r="AA32" s="23"/>
      <c r="AB32" s="23"/>
      <c r="AC32" s="39">
        <v>-11</v>
      </c>
      <c r="AD32" s="23"/>
      <c r="AE32" s="23"/>
      <c r="AF32" s="39">
        <v>2</v>
      </c>
      <c r="AI32" s="39">
        <v>-10</v>
      </c>
      <c r="AJ32" s="23"/>
      <c r="AL32" s="39">
        <v>8</v>
      </c>
      <c r="AO32" s="39">
        <v>-10</v>
      </c>
      <c r="AP32" s="23"/>
      <c r="AR32" s="39">
        <v>7</v>
      </c>
      <c r="AS32" s="23"/>
    </row>
    <row r="33" spans="1:45" s="21" customFormat="1" ht="6" customHeight="1">
      <c r="C33" s="23"/>
      <c r="D33" s="22"/>
      <c r="E33" s="23"/>
      <c r="F33" s="24"/>
      <c r="G33" s="23"/>
      <c r="H33" s="23"/>
      <c r="I33" s="23"/>
      <c r="J33" s="23"/>
      <c r="K33" s="23"/>
      <c r="L33" s="23"/>
      <c r="M33" s="23"/>
      <c r="N33" s="23"/>
      <c r="O33" s="23"/>
      <c r="P33" s="22"/>
      <c r="Q33" s="23"/>
      <c r="R33" s="24"/>
      <c r="S33" s="23"/>
      <c r="T33" s="23"/>
      <c r="U33" s="23"/>
      <c r="V33" s="23"/>
      <c r="W33" s="23"/>
      <c r="X33" s="23"/>
      <c r="Y33" s="23"/>
      <c r="Z33" s="23"/>
      <c r="AA33" s="23"/>
      <c r="AB33" s="23"/>
      <c r="AC33" s="23"/>
      <c r="AD33" s="23"/>
      <c r="AE33" s="23"/>
      <c r="AF33" s="23"/>
      <c r="AI33" s="23"/>
      <c r="AJ33" s="23"/>
      <c r="AL33" s="23"/>
      <c r="AO33" s="23"/>
      <c r="AP33" s="23"/>
      <c r="AR33" s="23"/>
      <c r="AS33" s="23"/>
    </row>
    <row r="34" spans="1:45" s="21" customFormat="1" ht="12" thickBot="1">
      <c r="B34" s="21" t="s">
        <v>623</v>
      </c>
      <c r="C34" s="23"/>
      <c r="D34" s="22" t="s">
        <v>566</v>
      </c>
      <c r="E34" s="45">
        <v>724</v>
      </c>
      <c r="F34" s="24"/>
      <c r="G34" s="23" t="s">
        <v>566</v>
      </c>
      <c r="H34" s="45">
        <v>165</v>
      </c>
      <c r="I34" s="23"/>
      <c r="J34" s="23" t="s">
        <v>566</v>
      </c>
      <c r="K34" s="45">
        <v>-620</v>
      </c>
      <c r="L34" s="23"/>
      <c r="M34" s="23" t="s">
        <v>566</v>
      </c>
      <c r="N34" s="45">
        <v>519</v>
      </c>
      <c r="O34" s="23"/>
      <c r="P34" s="22" t="s">
        <v>566</v>
      </c>
      <c r="Q34" s="45">
        <v>296</v>
      </c>
      <c r="R34" s="24"/>
      <c r="S34" s="23" t="s">
        <v>566</v>
      </c>
      <c r="T34" s="45">
        <v>367</v>
      </c>
      <c r="U34" s="23"/>
      <c r="V34" s="23" t="s">
        <v>566</v>
      </c>
      <c r="W34" s="45">
        <v>145</v>
      </c>
      <c r="X34" s="23"/>
      <c r="Y34" s="23" t="s">
        <v>566</v>
      </c>
      <c r="Z34" s="45">
        <v>120</v>
      </c>
      <c r="AA34" s="23"/>
      <c r="AB34" s="23" t="s">
        <v>566</v>
      </c>
      <c r="AC34" s="45">
        <v>-101</v>
      </c>
      <c r="AD34" s="23"/>
      <c r="AE34" s="23" t="s">
        <v>566</v>
      </c>
      <c r="AF34" s="45">
        <v>265</v>
      </c>
      <c r="AH34" s="21" t="s">
        <v>566</v>
      </c>
      <c r="AI34" s="45">
        <v>64</v>
      </c>
      <c r="AJ34" s="23"/>
      <c r="AK34" s="21" t="s">
        <v>566</v>
      </c>
      <c r="AL34" s="45">
        <v>632</v>
      </c>
      <c r="AN34" s="21" t="s">
        <v>566</v>
      </c>
      <c r="AO34" s="45">
        <v>788</v>
      </c>
      <c r="AP34" s="23"/>
      <c r="AQ34" s="21" t="s">
        <v>566</v>
      </c>
      <c r="AR34" s="45">
        <v>928</v>
      </c>
      <c r="AS34" s="23"/>
    </row>
    <row r="35" spans="1:45" s="21" customFormat="1" ht="12" thickTop="1">
      <c r="C35" s="23"/>
      <c r="D35" s="22"/>
      <c r="E35" s="23"/>
      <c r="F35" s="24"/>
      <c r="G35" s="23"/>
      <c r="H35" s="23"/>
      <c r="I35" s="23"/>
      <c r="J35" s="23"/>
      <c r="K35" s="23"/>
      <c r="L35" s="23"/>
      <c r="M35" s="23"/>
      <c r="N35" s="23"/>
      <c r="O35" s="23"/>
      <c r="P35" s="22"/>
      <c r="Q35" s="23"/>
      <c r="R35" s="24"/>
      <c r="S35" s="23"/>
      <c r="T35" s="23"/>
      <c r="U35" s="23"/>
      <c r="V35" s="23"/>
      <c r="W35" s="23"/>
      <c r="X35" s="23"/>
      <c r="Y35" s="23"/>
      <c r="Z35" s="23"/>
      <c r="AA35" s="23"/>
      <c r="AB35" s="23"/>
      <c r="AC35" s="23"/>
      <c r="AD35" s="23"/>
      <c r="AE35" s="23"/>
      <c r="AF35" s="23"/>
      <c r="AI35" s="23"/>
      <c r="AL35" s="23"/>
      <c r="AO35" s="23"/>
      <c r="AR35" s="23"/>
    </row>
    <row r="36" spans="1:45" s="21" customFormat="1" ht="13.8">
      <c r="A36" s="84" t="s">
        <v>624</v>
      </c>
      <c r="B36" s="5"/>
      <c r="C36" s="11"/>
      <c r="D36" s="22"/>
      <c r="E36" s="23"/>
      <c r="F36" s="24"/>
      <c r="G36" s="23"/>
      <c r="H36" s="23"/>
      <c r="I36" s="23"/>
      <c r="J36" s="23"/>
      <c r="K36" s="23"/>
      <c r="L36" s="23"/>
      <c r="M36" s="23"/>
      <c r="N36" s="23"/>
      <c r="O36" s="23"/>
      <c r="P36" s="22"/>
      <c r="Q36" s="23"/>
      <c r="R36" s="24"/>
      <c r="S36" s="23"/>
      <c r="T36" s="23"/>
      <c r="U36" s="23"/>
      <c r="V36" s="23"/>
      <c r="W36" s="23"/>
      <c r="X36" s="23"/>
      <c r="Y36" s="23"/>
      <c r="Z36" s="23"/>
      <c r="AA36" s="23"/>
      <c r="AB36" s="23"/>
      <c r="AC36" s="23"/>
      <c r="AD36" s="23"/>
      <c r="AE36" s="23"/>
      <c r="AF36" s="23"/>
      <c r="AI36" s="23"/>
      <c r="AL36" s="23"/>
      <c r="AO36" s="23"/>
      <c r="AR36" s="23"/>
    </row>
    <row r="37" spans="1:45" s="21" customFormat="1" ht="12">
      <c r="A37" s="20"/>
      <c r="B37" s="5" t="s">
        <v>625</v>
      </c>
      <c r="C37" s="11"/>
      <c r="D37" s="22"/>
      <c r="E37" s="23"/>
      <c r="F37" s="24"/>
      <c r="G37" s="23"/>
      <c r="H37" s="23"/>
      <c r="I37" s="23"/>
      <c r="J37" s="23"/>
      <c r="K37" s="23"/>
      <c r="L37" s="23"/>
      <c r="M37" s="23"/>
      <c r="N37" s="23"/>
      <c r="O37" s="23"/>
      <c r="P37" s="22"/>
      <c r="Q37" s="23"/>
      <c r="R37" s="24"/>
      <c r="S37" s="23"/>
      <c r="T37" s="23"/>
      <c r="U37" s="23"/>
      <c r="V37" s="23"/>
      <c r="W37" s="23"/>
      <c r="X37" s="23"/>
      <c r="Y37" s="23"/>
      <c r="Z37" s="23"/>
      <c r="AA37" s="23"/>
      <c r="AB37" s="23"/>
      <c r="AC37" s="23"/>
      <c r="AD37" s="23"/>
      <c r="AE37" s="23"/>
      <c r="AF37" s="23"/>
      <c r="AI37" s="23"/>
      <c r="AL37" s="23"/>
      <c r="AO37" s="23"/>
      <c r="AR37" s="23"/>
    </row>
    <row r="38" spans="1:45" s="21" customFormat="1" ht="12">
      <c r="A38" s="20"/>
      <c r="C38" s="21" t="s">
        <v>626</v>
      </c>
      <c r="D38" s="22" t="s">
        <v>566</v>
      </c>
      <c r="E38" s="85">
        <v>1.5</v>
      </c>
      <c r="F38" s="24"/>
      <c r="G38" s="23" t="s">
        <v>566</v>
      </c>
      <c r="H38" s="85">
        <v>0.17</v>
      </c>
      <c r="I38" s="85"/>
      <c r="J38" s="23" t="s">
        <v>566</v>
      </c>
      <c r="K38" s="85">
        <v>-1.21</v>
      </c>
      <c r="L38" s="23"/>
      <c r="M38" s="23" t="s">
        <v>566</v>
      </c>
      <c r="N38" s="85">
        <v>0.94</v>
      </c>
      <c r="O38" s="23"/>
      <c r="P38" s="22" t="s">
        <v>566</v>
      </c>
      <c r="Q38" s="85">
        <v>0.5</v>
      </c>
      <c r="R38" s="24"/>
      <c r="S38" s="23" t="s">
        <v>566</v>
      </c>
      <c r="T38" s="85">
        <v>0.84</v>
      </c>
      <c r="U38" s="85"/>
      <c r="V38" s="23" t="s">
        <v>566</v>
      </c>
      <c r="W38" s="85">
        <v>0.83</v>
      </c>
      <c r="X38" s="85"/>
      <c r="Y38" s="23" t="s">
        <v>566</v>
      </c>
      <c r="Z38" s="85">
        <v>0.7</v>
      </c>
      <c r="AA38" s="85"/>
      <c r="AB38" s="23" t="s">
        <v>566</v>
      </c>
      <c r="AC38" s="85">
        <v>-0.25</v>
      </c>
      <c r="AD38" s="85"/>
      <c r="AE38" s="23" t="s">
        <v>566</v>
      </c>
      <c r="AF38" s="85">
        <v>1.53</v>
      </c>
      <c r="AH38" s="21" t="s">
        <v>566</v>
      </c>
      <c r="AI38" s="85">
        <v>-0.08</v>
      </c>
      <c r="AJ38" s="86"/>
      <c r="AK38" s="21" t="s">
        <v>566</v>
      </c>
      <c r="AL38" s="85">
        <v>2.38</v>
      </c>
      <c r="AN38" s="21" t="s">
        <v>566</v>
      </c>
      <c r="AO38" s="85">
        <v>1.37</v>
      </c>
      <c r="AP38" s="86"/>
      <c r="AQ38" s="21" t="s">
        <v>566</v>
      </c>
      <c r="AR38" s="85">
        <v>2.87</v>
      </c>
      <c r="AS38" s="86"/>
    </row>
    <row r="39" spans="1:45" s="21" customFormat="1" ht="12">
      <c r="A39" s="20"/>
      <c r="B39" s="21" t="s">
        <v>608</v>
      </c>
      <c r="C39" s="23"/>
      <c r="D39" s="36"/>
      <c r="E39" s="87">
        <v>-0.02</v>
      </c>
      <c r="F39" s="37"/>
      <c r="G39" s="35"/>
      <c r="H39" s="87">
        <v>-0.01</v>
      </c>
      <c r="I39" s="85"/>
      <c r="J39" s="11"/>
      <c r="K39" s="87">
        <v>-0.02</v>
      </c>
      <c r="L39" s="23"/>
      <c r="M39" s="11"/>
      <c r="N39" s="87">
        <v>-0.01</v>
      </c>
      <c r="O39" s="23"/>
      <c r="P39" s="36"/>
      <c r="Q39" s="87">
        <v>0</v>
      </c>
      <c r="R39" s="37"/>
      <c r="S39" s="35"/>
      <c r="T39" s="87">
        <v>-0.01</v>
      </c>
      <c r="U39" s="85"/>
      <c r="V39" s="35"/>
      <c r="W39" s="87">
        <v>-0.02</v>
      </c>
      <c r="X39" s="85"/>
      <c r="Y39" s="35"/>
      <c r="Z39" s="87">
        <v>-0.01</v>
      </c>
      <c r="AA39" s="85"/>
      <c r="AB39" s="35"/>
      <c r="AC39" s="87">
        <v>-0.02</v>
      </c>
      <c r="AD39" s="85"/>
      <c r="AE39" s="35"/>
      <c r="AF39" s="87">
        <v>-0.03</v>
      </c>
      <c r="AH39" s="2"/>
      <c r="AI39" s="87">
        <v>-0.04</v>
      </c>
      <c r="AJ39" s="85"/>
      <c r="AK39" s="2"/>
      <c r="AL39" s="87">
        <v>-0.04</v>
      </c>
      <c r="AN39" s="2"/>
      <c r="AO39" s="87">
        <v>-4.9999999999999996E-2</v>
      </c>
      <c r="AP39" s="85"/>
      <c r="AQ39" s="2"/>
      <c r="AR39" s="87">
        <v>-0.03</v>
      </c>
      <c r="AS39" s="86"/>
    </row>
    <row r="40" spans="1:45" s="21" customFormat="1" ht="11.4" hidden="1">
      <c r="D40" s="36"/>
      <c r="E40" s="87"/>
      <c r="F40" s="37"/>
      <c r="G40" s="35"/>
      <c r="H40" s="87"/>
      <c r="I40" s="85"/>
      <c r="J40" s="11"/>
      <c r="K40" s="85"/>
      <c r="L40" s="23"/>
      <c r="M40" s="11"/>
      <c r="N40" s="85"/>
      <c r="O40" s="23"/>
      <c r="P40" s="36"/>
      <c r="Q40" s="85"/>
      <c r="R40" s="37"/>
      <c r="S40" s="35"/>
      <c r="T40" s="87"/>
      <c r="U40" s="85"/>
      <c r="V40" s="35"/>
      <c r="W40" s="87"/>
      <c r="X40" s="85"/>
      <c r="Y40" s="35"/>
      <c r="Z40" s="87"/>
      <c r="AA40" s="85"/>
      <c r="AB40" s="35"/>
      <c r="AC40" s="87"/>
      <c r="AD40" s="85"/>
      <c r="AE40" s="35"/>
      <c r="AF40" s="87"/>
      <c r="AH40" s="2"/>
      <c r="AI40" s="87"/>
      <c r="AJ40" s="85"/>
      <c r="AK40" s="2"/>
      <c r="AL40" s="87"/>
      <c r="AN40" s="2"/>
      <c r="AO40" s="85"/>
      <c r="AP40" s="85"/>
      <c r="AQ40" s="2"/>
      <c r="AR40" s="85"/>
      <c r="AS40" s="85"/>
    </row>
    <row r="41" spans="1:45" s="21" customFormat="1" ht="5.25" customHeight="1">
      <c r="C41" s="23"/>
      <c r="D41" s="36"/>
      <c r="E41" s="35"/>
      <c r="F41" s="37"/>
      <c r="G41" s="35"/>
      <c r="H41" s="35"/>
      <c r="I41" s="35"/>
      <c r="J41" s="11"/>
      <c r="K41" s="35"/>
      <c r="L41" s="23"/>
      <c r="M41" s="11"/>
      <c r="N41" s="35"/>
      <c r="O41" s="23"/>
      <c r="P41" s="36"/>
      <c r="Q41" s="35"/>
      <c r="R41" s="37"/>
      <c r="S41" s="35"/>
      <c r="T41" s="35"/>
      <c r="U41" s="35"/>
      <c r="V41" s="35"/>
      <c r="W41" s="35"/>
      <c r="X41" s="35"/>
      <c r="Y41" s="35"/>
      <c r="Z41" s="35"/>
      <c r="AA41" s="35"/>
      <c r="AB41" s="35"/>
      <c r="AC41" s="35"/>
      <c r="AD41" s="35"/>
      <c r="AE41" s="35"/>
      <c r="AF41" s="35"/>
      <c r="AH41" s="2"/>
      <c r="AI41" s="35"/>
      <c r="AJ41" s="2"/>
      <c r="AK41" s="2"/>
      <c r="AL41" s="35"/>
      <c r="AN41" s="2"/>
      <c r="AO41" s="35"/>
      <c r="AP41" s="2"/>
      <c r="AQ41" s="2"/>
      <c r="AR41" s="35"/>
      <c r="AS41" s="2"/>
    </row>
    <row r="42" spans="1:45" s="21" customFormat="1" ht="11.4">
      <c r="B42" s="21" t="s">
        <v>627</v>
      </c>
      <c r="C42" s="23"/>
      <c r="D42" s="22"/>
      <c r="E42" s="85">
        <v>1.48</v>
      </c>
      <c r="F42" s="88"/>
      <c r="G42" s="23"/>
      <c r="H42" s="85">
        <v>0.16</v>
      </c>
      <c r="I42" s="85"/>
      <c r="J42" s="23"/>
      <c r="K42" s="85">
        <v>-1.23</v>
      </c>
      <c r="L42" s="23"/>
      <c r="M42" s="23"/>
      <c r="N42" s="85">
        <v>0.93</v>
      </c>
      <c r="O42" s="23"/>
      <c r="P42" s="22"/>
      <c r="Q42" s="85">
        <v>0.5</v>
      </c>
      <c r="R42" s="88"/>
      <c r="S42" s="23"/>
      <c r="T42" s="85">
        <v>0.83</v>
      </c>
      <c r="U42" s="85"/>
      <c r="V42" s="23"/>
      <c r="W42" s="85">
        <v>0.80999999999999994</v>
      </c>
      <c r="X42" s="85"/>
      <c r="Y42" s="23"/>
      <c r="Z42" s="85">
        <v>0.69</v>
      </c>
      <c r="AA42" s="85"/>
      <c r="AB42" s="23"/>
      <c r="AC42" s="85">
        <v>-0.27</v>
      </c>
      <c r="AD42" s="85"/>
      <c r="AE42" s="23"/>
      <c r="AF42" s="85">
        <v>1.5</v>
      </c>
      <c r="AI42" s="85">
        <v>-0.12</v>
      </c>
      <c r="AJ42" s="86"/>
      <c r="AL42" s="85">
        <v>2.34</v>
      </c>
      <c r="AO42" s="85">
        <v>1.32</v>
      </c>
      <c r="AP42" s="86"/>
      <c r="AR42" s="85">
        <v>2.84</v>
      </c>
      <c r="AS42" s="86"/>
    </row>
    <row r="43" spans="1:45" s="21" customFormat="1" ht="5.25" customHeight="1">
      <c r="C43" s="23"/>
      <c r="D43" s="22"/>
      <c r="E43" s="85"/>
      <c r="F43" s="88"/>
      <c r="G43" s="23"/>
      <c r="H43" s="85"/>
      <c r="I43" s="85"/>
      <c r="J43" s="23"/>
      <c r="K43" s="85"/>
      <c r="L43" s="23"/>
      <c r="M43" s="23"/>
      <c r="N43" s="85"/>
      <c r="O43" s="23"/>
      <c r="P43" s="22"/>
      <c r="Q43" s="85"/>
      <c r="R43" s="88"/>
      <c r="S43" s="23"/>
      <c r="T43" s="85"/>
      <c r="U43" s="85"/>
      <c r="V43" s="23"/>
      <c r="W43" s="85"/>
      <c r="X43" s="85"/>
      <c r="Y43" s="23"/>
      <c r="Z43" s="85"/>
      <c r="AA43" s="85"/>
      <c r="AB43" s="23"/>
      <c r="AC43" s="85"/>
      <c r="AD43" s="85"/>
      <c r="AE43" s="23"/>
      <c r="AF43" s="85"/>
      <c r="AI43" s="85"/>
      <c r="AJ43" s="86"/>
      <c r="AL43" s="85"/>
      <c r="AO43" s="85"/>
      <c r="AP43" s="86"/>
      <c r="AR43" s="85"/>
      <c r="AS43" s="86"/>
    </row>
    <row r="44" spans="1:45" s="21" customFormat="1" ht="11.4">
      <c r="A44" s="2"/>
      <c r="B44" s="29" t="s">
        <v>610</v>
      </c>
      <c r="C44" s="23"/>
      <c r="D44" s="22"/>
      <c r="E44" s="85">
        <v>0.11</v>
      </c>
      <c r="F44" s="88"/>
      <c r="G44" s="85"/>
      <c r="H44" s="85">
        <v>0.33</v>
      </c>
      <c r="I44" s="85"/>
      <c r="J44" s="85"/>
      <c r="K44" s="85">
        <v>7.0000000000000007E-2</v>
      </c>
      <c r="L44" s="23"/>
      <c r="M44" s="85"/>
      <c r="N44" s="85">
        <v>0.12</v>
      </c>
      <c r="O44" s="23"/>
      <c r="P44" s="22"/>
      <c r="Q44" s="85">
        <v>0.14000000000000001</v>
      </c>
      <c r="R44" s="88"/>
      <c r="S44" s="85"/>
      <c r="T44" s="85">
        <v>-0.17</v>
      </c>
      <c r="U44" s="85"/>
      <c r="V44" s="85"/>
      <c r="W44" s="85">
        <v>-0.53</v>
      </c>
      <c r="X44" s="85"/>
      <c r="Y44" s="85"/>
      <c r="Z44" s="85">
        <v>-0.42</v>
      </c>
      <c r="AA44" s="85"/>
      <c r="AB44" s="85"/>
      <c r="AC44" s="85">
        <v>0.19</v>
      </c>
      <c r="AD44" s="85"/>
      <c r="AE44" s="85"/>
      <c r="AF44" s="85">
        <v>-0.95</v>
      </c>
      <c r="AH44" s="86"/>
      <c r="AI44" s="85">
        <v>0.52</v>
      </c>
      <c r="AJ44" s="86"/>
      <c r="AK44" s="86"/>
      <c r="AL44" s="85">
        <v>-1.1299999999999999</v>
      </c>
      <c r="AN44" s="86"/>
      <c r="AO44" s="85">
        <v>0.62</v>
      </c>
      <c r="AP44" s="86"/>
      <c r="AQ44" s="86"/>
      <c r="AR44" s="85">
        <v>-0.99</v>
      </c>
      <c r="AS44" s="86"/>
    </row>
    <row r="45" spans="1:45" s="21" customFormat="1" ht="11.4">
      <c r="A45" s="2"/>
      <c r="B45" s="21" t="s">
        <v>611</v>
      </c>
      <c r="C45" s="23"/>
      <c r="D45" s="22"/>
      <c r="E45" s="85"/>
      <c r="F45" s="88"/>
      <c r="G45" s="85"/>
      <c r="H45" s="85"/>
      <c r="I45" s="85"/>
      <c r="J45" s="85"/>
      <c r="K45" s="85"/>
      <c r="L45" s="23"/>
      <c r="M45" s="85"/>
      <c r="N45" s="85"/>
      <c r="O45" s="23"/>
      <c r="P45" s="22"/>
      <c r="Q45" s="85"/>
      <c r="R45" s="88"/>
      <c r="S45" s="85"/>
      <c r="T45" s="85"/>
      <c r="U45" s="85"/>
      <c r="V45" s="85"/>
      <c r="W45" s="85"/>
      <c r="X45" s="85"/>
      <c r="Y45" s="85"/>
      <c r="Z45" s="85"/>
      <c r="AA45" s="85"/>
      <c r="AB45" s="85"/>
      <c r="AC45" s="85"/>
      <c r="AD45" s="85"/>
      <c r="AE45" s="85"/>
      <c r="AF45" s="85"/>
      <c r="AH45" s="86"/>
      <c r="AI45" s="85"/>
      <c r="AJ45" s="86"/>
      <c r="AK45" s="86"/>
      <c r="AL45" s="85"/>
      <c r="AN45" s="86"/>
      <c r="AO45" s="85"/>
      <c r="AP45" s="86"/>
      <c r="AQ45" s="86"/>
      <c r="AR45" s="85"/>
      <c r="AS45" s="86"/>
    </row>
    <row r="46" spans="1:45" s="21" customFormat="1" ht="11.4">
      <c r="A46" s="2"/>
      <c r="C46" s="23" t="s">
        <v>612</v>
      </c>
      <c r="D46" s="22"/>
      <c r="E46" s="85">
        <v>-0.03</v>
      </c>
      <c r="F46" s="88"/>
      <c r="G46" s="85"/>
      <c r="H46" s="85">
        <v>-0.01</v>
      </c>
      <c r="I46" s="85"/>
      <c r="J46" s="85"/>
      <c r="K46" s="85">
        <v>-0.01</v>
      </c>
      <c r="L46" s="23"/>
      <c r="M46" s="85"/>
      <c r="N46" s="85">
        <v>0.02</v>
      </c>
      <c r="O46" s="23"/>
      <c r="P46" s="22"/>
      <c r="Q46" s="85">
        <v>0</v>
      </c>
      <c r="R46" s="88"/>
      <c r="S46" s="85"/>
      <c r="T46" s="85">
        <v>0</v>
      </c>
      <c r="U46" s="85"/>
      <c r="V46" s="85"/>
      <c r="W46" s="85">
        <v>0</v>
      </c>
      <c r="X46" s="85"/>
      <c r="Y46" s="85"/>
      <c r="Z46" s="85">
        <v>0</v>
      </c>
      <c r="AA46" s="85"/>
      <c r="AB46" s="85"/>
      <c r="AC46" s="85">
        <v>0.01</v>
      </c>
      <c r="AD46" s="85"/>
      <c r="AE46" s="85"/>
      <c r="AF46" s="85">
        <v>0</v>
      </c>
      <c r="AH46" s="86"/>
      <c r="AI46" s="85">
        <v>0</v>
      </c>
      <c r="AJ46" s="86"/>
      <c r="AK46" s="86"/>
      <c r="AL46" s="85">
        <v>0</v>
      </c>
      <c r="AN46" s="86"/>
      <c r="AO46" s="85">
        <v>-0.02</v>
      </c>
      <c r="AP46" s="86"/>
      <c r="AQ46" s="86"/>
      <c r="AR46" s="85">
        <v>0</v>
      </c>
      <c r="AS46" s="86"/>
    </row>
    <row r="47" spans="1:45" s="21" customFormat="1" ht="11.4">
      <c r="A47" s="2"/>
      <c r="B47" s="21" t="s">
        <v>613</v>
      </c>
      <c r="C47" s="23"/>
      <c r="D47" s="22"/>
      <c r="E47" s="85"/>
      <c r="F47" s="88"/>
      <c r="G47" s="85"/>
      <c r="H47" s="85"/>
      <c r="I47" s="85"/>
      <c r="J47" s="85"/>
      <c r="K47" s="85"/>
      <c r="L47" s="23"/>
      <c r="M47" s="85"/>
      <c r="N47" s="85"/>
      <c r="O47" s="23"/>
      <c r="P47" s="22"/>
      <c r="Q47" s="85"/>
      <c r="R47" s="88"/>
      <c r="S47" s="85"/>
      <c r="T47" s="85"/>
      <c r="U47" s="85"/>
      <c r="V47" s="85"/>
      <c r="W47" s="85"/>
      <c r="X47" s="85"/>
      <c r="Y47" s="85"/>
      <c r="Z47" s="85"/>
      <c r="AA47" s="85"/>
      <c r="AB47" s="85"/>
      <c r="AC47" s="85"/>
      <c r="AD47" s="85"/>
      <c r="AE47" s="85"/>
      <c r="AF47" s="85"/>
      <c r="AH47" s="86"/>
      <c r="AI47" s="85"/>
      <c r="AJ47" s="86"/>
      <c r="AK47" s="86"/>
      <c r="AL47" s="85"/>
      <c r="AN47" s="86"/>
      <c r="AO47" s="85"/>
      <c r="AP47" s="86"/>
      <c r="AQ47" s="86"/>
      <c r="AR47" s="85"/>
      <c r="AS47" s="86"/>
    </row>
    <row r="48" spans="1:45" s="21" customFormat="1" ht="11.4">
      <c r="A48" s="2"/>
      <c r="C48" s="81" t="s">
        <v>614</v>
      </c>
      <c r="D48" s="22"/>
      <c r="E48" s="85"/>
      <c r="F48" s="88"/>
      <c r="G48" s="85"/>
      <c r="H48" s="85"/>
      <c r="I48" s="85"/>
      <c r="J48" s="85"/>
      <c r="K48" s="85"/>
      <c r="L48" s="23"/>
      <c r="M48" s="85"/>
      <c r="N48" s="85"/>
      <c r="O48" s="23"/>
      <c r="P48" s="22"/>
      <c r="Q48" s="85"/>
      <c r="R48" s="88"/>
      <c r="S48" s="85"/>
      <c r="T48" s="85"/>
      <c r="U48" s="85"/>
      <c r="V48" s="85"/>
      <c r="W48" s="85"/>
      <c r="X48" s="85"/>
      <c r="Y48" s="85"/>
      <c r="Z48" s="85"/>
      <c r="AA48" s="85"/>
      <c r="AB48" s="85"/>
      <c r="AC48" s="85"/>
      <c r="AD48" s="85"/>
      <c r="AE48" s="85"/>
      <c r="AF48" s="85"/>
      <c r="AH48" s="86"/>
      <c r="AI48" s="85"/>
      <c r="AJ48" s="86"/>
      <c r="AK48" s="86"/>
      <c r="AL48" s="85"/>
      <c r="AN48" s="86"/>
      <c r="AO48" s="85"/>
      <c r="AP48" s="86"/>
      <c r="AQ48" s="86"/>
      <c r="AR48" s="85"/>
      <c r="AS48" s="86"/>
    </row>
    <row r="49" spans="1:45" s="21" customFormat="1" ht="11.4">
      <c r="A49" s="2"/>
      <c r="C49" s="81" t="s">
        <v>615</v>
      </c>
      <c r="D49" s="22"/>
      <c r="E49" s="85">
        <v>-0.03</v>
      </c>
      <c r="F49" s="88"/>
      <c r="G49" s="85"/>
      <c r="H49" s="85">
        <v>-0.15</v>
      </c>
      <c r="I49" s="85"/>
      <c r="J49" s="85"/>
      <c r="K49" s="85">
        <v>-0.01</v>
      </c>
      <c r="L49" s="23"/>
      <c r="M49" s="85"/>
      <c r="N49" s="85">
        <v>-0.05</v>
      </c>
      <c r="O49" s="23"/>
      <c r="P49" s="22"/>
      <c r="Q49" s="85">
        <v>-0.08</v>
      </c>
      <c r="R49" s="88"/>
      <c r="S49" s="85"/>
      <c r="T49" s="85">
        <v>0.01</v>
      </c>
      <c r="U49" s="85"/>
      <c r="V49" s="85"/>
      <c r="W49" s="85">
        <v>0</v>
      </c>
      <c r="X49" s="85"/>
      <c r="Y49" s="85"/>
      <c r="Z49" s="85">
        <v>0</v>
      </c>
      <c r="AA49" s="85"/>
      <c r="AB49" s="85"/>
      <c r="AC49" s="85">
        <v>-0.06</v>
      </c>
      <c r="AD49" s="85"/>
      <c r="AE49" s="85"/>
      <c r="AF49" s="85">
        <v>0</v>
      </c>
      <c r="AH49" s="86"/>
      <c r="AI49" s="85">
        <v>-0.21</v>
      </c>
      <c r="AJ49" s="86"/>
      <c r="AK49" s="86"/>
      <c r="AL49" s="85">
        <v>0.01</v>
      </c>
      <c r="AN49" s="86"/>
      <c r="AO49" s="85">
        <v>-0.24</v>
      </c>
      <c r="AP49" s="86"/>
      <c r="AQ49" s="86"/>
      <c r="AR49" s="85">
        <v>-0.06</v>
      </c>
      <c r="AS49" s="86"/>
    </row>
    <row r="50" spans="1:45" s="21" customFormat="1" ht="11.4">
      <c r="A50" s="2"/>
      <c r="B50" s="21" t="s">
        <v>616</v>
      </c>
      <c r="C50" s="81"/>
      <c r="D50" s="22"/>
      <c r="E50" s="85"/>
      <c r="F50" s="88"/>
      <c r="G50" s="85"/>
      <c r="H50" s="85"/>
      <c r="I50" s="85"/>
      <c r="J50" s="85"/>
      <c r="K50" s="85"/>
      <c r="L50" s="23"/>
      <c r="M50" s="85"/>
      <c r="N50" s="85"/>
      <c r="O50" s="23"/>
      <c r="P50" s="22"/>
      <c r="Q50" s="85"/>
      <c r="R50" s="88"/>
      <c r="S50" s="85"/>
      <c r="T50" s="85"/>
      <c r="U50" s="85"/>
      <c r="V50" s="85"/>
      <c r="W50" s="85"/>
      <c r="X50" s="85"/>
      <c r="Y50" s="85"/>
      <c r="Z50" s="85"/>
      <c r="AA50" s="85"/>
      <c r="AB50" s="85"/>
      <c r="AC50" s="85"/>
      <c r="AD50" s="85"/>
      <c r="AE50" s="85"/>
      <c r="AF50" s="85"/>
      <c r="AH50" s="86"/>
      <c r="AI50" s="85"/>
      <c r="AJ50" s="86"/>
      <c r="AK50" s="86"/>
      <c r="AL50" s="85"/>
      <c r="AN50" s="86"/>
      <c r="AO50" s="85"/>
      <c r="AP50" s="86"/>
      <c r="AQ50" s="86"/>
      <c r="AR50" s="85"/>
      <c r="AS50" s="86"/>
    </row>
    <row r="51" spans="1:45" s="21" customFormat="1" ht="11.4">
      <c r="A51" s="2"/>
      <c r="C51" s="81" t="s">
        <v>617</v>
      </c>
      <c r="D51" s="22"/>
      <c r="E51" s="85">
        <v>0</v>
      </c>
      <c r="F51" s="88"/>
      <c r="G51" s="85"/>
      <c r="H51" s="85">
        <v>0</v>
      </c>
      <c r="I51" s="85"/>
      <c r="J51" s="85"/>
      <c r="K51" s="85">
        <v>0</v>
      </c>
      <c r="L51" s="23"/>
      <c r="M51" s="85"/>
      <c r="N51" s="85">
        <v>0</v>
      </c>
      <c r="O51" s="23"/>
      <c r="P51" s="22"/>
      <c r="Q51" s="85">
        <v>0</v>
      </c>
      <c r="R51" s="88"/>
      <c r="S51" s="85"/>
      <c r="T51" s="85">
        <v>0</v>
      </c>
      <c r="U51" s="85"/>
      <c r="V51" s="85"/>
      <c r="W51" s="85">
        <v>0</v>
      </c>
      <c r="X51" s="85"/>
      <c r="Y51" s="85"/>
      <c r="Z51" s="85">
        <v>-0.03</v>
      </c>
      <c r="AA51" s="85"/>
      <c r="AB51" s="85"/>
      <c r="AC51" s="85">
        <v>0</v>
      </c>
      <c r="AD51" s="85"/>
      <c r="AE51" s="85"/>
      <c r="AF51" s="85">
        <v>-0.03</v>
      </c>
      <c r="AH51" s="86"/>
      <c r="AI51" s="85">
        <v>0</v>
      </c>
      <c r="AJ51" s="86"/>
      <c r="AK51" s="86"/>
      <c r="AL51" s="85">
        <v>-0.03</v>
      </c>
      <c r="AN51" s="86"/>
      <c r="AO51" s="85">
        <v>0</v>
      </c>
      <c r="AP51" s="86"/>
      <c r="AQ51" s="86"/>
      <c r="AR51" s="85">
        <v>-0.03</v>
      </c>
      <c r="AS51" s="86"/>
    </row>
    <row r="52" spans="1:45" s="21" customFormat="1" ht="11.4">
      <c r="A52" s="2"/>
      <c r="B52" s="21" t="s">
        <v>618</v>
      </c>
      <c r="C52" s="23"/>
      <c r="D52" s="22"/>
      <c r="E52" s="85"/>
      <c r="F52" s="88"/>
      <c r="G52" s="85"/>
      <c r="H52" s="85"/>
      <c r="I52" s="85"/>
      <c r="J52" s="85"/>
      <c r="K52" s="85"/>
      <c r="L52" s="23"/>
      <c r="M52" s="85"/>
      <c r="N52" s="85"/>
      <c r="O52" s="23"/>
      <c r="P52" s="22"/>
      <c r="Q52" s="85"/>
      <c r="R52" s="88"/>
      <c r="S52" s="85"/>
      <c r="T52" s="85"/>
      <c r="U52" s="85"/>
      <c r="V52" s="85"/>
      <c r="W52" s="85"/>
      <c r="X52" s="85"/>
      <c r="Y52" s="85"/>
      <c r="Z52" s="85"/>
      <c r="AA52" s="85"/>
      <c r="AB52" s="85"/>
      <c r="AC52" s="85"/>
      <c r="AD52" s="85"/>
      <c r="AE52" s="85"/>
      <c r="AF52" s="85"/>
      <c r="AH52" s="86"/>
      <c r="AI52" s="85"/>
      <c r="AJ52" s="86"/>
      <c r="AK52" s="86"/>
      <c r="AL52" s="85"/>
      <c r="AN52" s="86"/>
      <c r="AO52" s="85"/>
      <c r="AP52" s="86"/>
      <c r="AQ52" s="86"/>
      <c r="AR52" s="85"/>
      <c r="AS52" s="86"/>
    </row>
    <row r="53" spans="1:45" s="21" customFormat="1" ht="11.4">
      <c r="A53" s="2"/>
      <c r="C53" s="23" t="s">
        <v>619</v>
      </c>
      <c r="D53" s="22"/>
      <c r="E53" s="85"/>
      <c r="F53" s="88"/>
      <c r="G53" s="85"/>
      <c r="H53" s="85"/>
      <c r="I53" s="85"/>
      <c r="J53" s="85"/>
      <c r="K53" s="85"/>
      <c r="L53" s="23"/>
      <c r="M53" s="85"/>
      <c r="N53" s="85"/>
      <c r="O53" s="23"/>
      <c r="P53" s="22"/>
      <c r="Q53" s="85"/>
      <c r="R53" s="88"/>
      <c r="S53" s="85"/>
      <c r="T53" s="85"/>
      <c r="U53" s="85"/>
      <c r="V53" s="85"/>
      <c r="W53" s="85"/>
      <c r="X53" s="85"/>
      <c r="Y53" s="85"/>
      <c r="Z53" s="85"/>
      <c r="AA53" s="85"/>
      <c r="AB53" s="85"/>
      <c r="AC53" s="85"/>
      <c r="AD53" s="85"/>
      <c r="AE53" s="85"/>
      <c r="AF53" s="85"/>
      <c r="AH53" s="86"/>
      <c r="AI53" s="85"/>
      <c r="AJ53" s="86"/>
      <c r="AK53" s="86"/>
      <c r="AL53" s="85"/>
      <c r="AN53" s="86"/>
      <c r="AO53" s="85"/>
      <c r="AP53" s="86"/>
      <c r="AQ53" s="86"/>
      <c r="AR53" s="85"/>
      <c r="AS53" s="86"/>
    </row>
    <row r="54" spans="1:45" s="21" customFormat="1" ht="11.4">
      <c r="A54" s="2"/>
      <c r="C54" s="23" t="s">
        <v>628</v>
      </c>
      <c r="D54" s="22"/>
      <c r="E54" s="85">
        <v>-0.02</v>
      </c>
      <c r="F54" s="88"/>
      <c r="G54" s="85"/>
      <c r="H54" s="85">
        <v>-0.01</v>
      </c>
      <c r="I54" s="85"/>
      <c r="J54" s="85"/>
      <c r="K54" s="85">
        <v>-0.02</v>
      </c>
      <c r="L54" s="23"/>
      <c r="M54" s="85"/>
      <c r="N54" s="85">
        <v>-0.02</v>
      </c>
      <c r="O54" s="23"/>
      <c r="P54" s="22"/>
      <c r="Q54" s="85">
        <v>-0.01</v>
      </c>
      <c r="R54" s="88"/>
      <c r="S54" s="85"/>
      <c r="T54" s="85">
        <v>0</v>
      </c>
      <c r="U54" s="85"/>
      <c r="V54" s="85"/>
      <c r="W54" s="85">
        <v>-0.01</v>
      </c>
      <c r="X54" s="85"/>
      <c r="Y54" s="85"/>
      <c r="Z54" s="85">
        <v>-0.02</v>
      </c>
      <c r="AA54" s="85"/>
      <c r="AB54" s="85"/>
      <c r="AC54" s="85">
        <v>-0.04</v>
      </c>
      <c r="AD54" s="85"/>
      <c r="AE54" s="85"/>
      <c r="AF54" s="85">
        <v>-0.03</v>
      </c>
      <c r="AH54" s="86"/>
      <c r="AI54" s="85">
        <v>-0.05</v>
      </c>
      <c r="AJ54" s="86"/>
      <c r="AK54" s="86"/>
      <c r="AL54" s="85">
        <v>-0.04</v>
      </c>
      <c r="AN54" s="86"/>
      <c r="AO54" s="85">
        <v>-7.0000000000000007E-2</v>
      </c>
      <c r="AP54" s="86"/>
      <c r="AQ54" s="86"/>
      <c r="AR54" s="85">
        <v>-0.06</v>
      </c>
      <c r="AS54" s="86"/>
    </row>
    <row r="55" spans="1:45" s="21" customFormat="1" ht="11.4">
      <c r="A55" s="2"/>
      <c r="B55" s="82" t="s">
        <v>621</v>
      </c>
      <c r="C55" s="23"/>
      <c r="D55" s="22"/>
      <c r="E55" s="85"/>
      <c r="F55" s="88"/>
      <c r="G55" s="85"/>
      <c r="H55" s="85"/>
      <c r="I55" s="85"/>
      <c r="J55" s="85"/>
      <c r="K55" s="85"/>
      <c r="L55" s="23"/>
      <c r="M55" s="85"/>
      <c r="N55" s="85"/>
      <c r="O55" s="23"/>
      <c r="P55" s="22"/>
      <c r="Q55" s="85"/>
      <c r="R55" s="88"/>
      <c r="S55" s="85"/>
      <c r="T55" s="85"/>
      <c r="U55" s="85"/>
      <c r="V55" s="85"/>
      <c r="W55" s="85"/>
      <c r="X55" s="85"/>
      <c r="Y55" s="85"/>
      <c r="Z55" s="85"/>
      <c r="AA55" s="85"/>
      <c r="AB55" s="85"/>
      <c r="AC55" s="85"/>
      <c r="AD55" s="85"/>
      <c r="AE55" s="85"/>
      <c r="AF55" s="85"/>
      <c r="AH55" s="86"/>
      <c r="AI55" s="85"/>
      <c r="AJ55" s="85"/>
      <c r="AK55" s="86"/>
      <c r="AL55" s="85"/>
      <c r="AN55" s="86"/>
      <c r="AO55" s="85"/>
      <c r="AP55" s="85"/>
      <c r="AQ55" s="86"/>
      <c r="AR55" s="85"/>
      <c r="AS55" s="85"/>
    </row>
    <row r="56" spans="1:45" s="21" customFormat="1" ht="13.2">
      <c r="A56" s="2"/>
      <c r="B56" s="82"/>
      <c r="C56" s="404" t="s">
        <v>53</v>
      </c>
      <c r="D56" s="22"/>
      <c r="E56" s="85">
        <v>-0.08</v>
      </c>
      <c r="F56" s="88"/>
      <c r="G56" s="85"/>
      <c r="H56" s="85">
        <v>0</v>
      </c>
      <c r="I56" s="85"/>
      <c r="J56" s="85"/>
      <c r="K56" s="85">
        <v>0</v>
      </c>
      <c r="L56" s="23"/>
      <c r="M56" s="85"/>
      <c r="N56" s="85">
        <v>0</v>
      </c>
      <c r="O56" s="23"/>
      <c r="P56" s="22"/>
      <c r="Q56" s="85">
        <v>0</v>
      </c>
      <c r="R56" s="88"/>
      <c r="S56" s="85"/>
      <c r="T56" s="85">
        <v>0</v>
      </c>
      <c r="U56" s="85"/>
      <c r="V56" s="85"/>
      <c r="W56" s="85">
        <v>0</v>
      </c>
      <c r="X56" s="85"/>
      <c r="Y56" s="85"/>
      <c r="Z56" s="85">
        <v>0</v>
      </c>
      <c r="AA56" s="85"/>
      <c r="AB56" s="85"/>
      <c r="AC56" s="85"/>
      <c r="AD56" s="85"/>
      <c r="AE56" s="85"/>
      <c r="AF56" s="85"/>
      <c r="AH56" s="86"/>
      <c r="AI56" s="85"/>
      <c r="AJ56" s="85"/>
      <c r="AK56" s="86"/>
      <c r="AL56" s="85"/>
      <c r="AN56" s="86"/>
      <c r="AO56" s="85">
        <v>-0.08</v>
      </c>
      <c r="AP56" s="85"/>
      <c r="AQ56" s="86"/>
      <c r="AR56" s="85">
        <v>0</v>
      </c>
      <c r="AS56" s="85"/>
    </row>
    <row r="57" spans="1:45" s="21" customFormat="1" ht="11.4">
      <c r="A57" s="2"/>
      <c r="B57" s="82" t="s">
        <v>622</v>
      </c>
      <c r="C57" s="23"/>
      <c r="D57" s="22"/>
      <c r="E57" s="87">
        <v>0</v>
      </c>
      <c r="F57" s="88"/>
      <c r="G57" s="85"/>
      <c r="H57" s="87">
        <v>0</v>
      </c>
      <c r="I57" s="85"/>
      <c r="J57" s="85"/>
      <c r="K57" s="87">
        <v>0.01</v>
      </c>
      <c r="L57" s="23"/>
      <c r="M57" s="85"/>
      <c r="N57" s="87">
        <v>-0.03</v>
      </c>
      <c r="O57" s="23"/>
      <c r="P57" s="22"/>
      <c r="Q57" s="87">
        <v>0</v>
      </c>
      <c r="R57" s="88"/>
      <c r="S57" s="85"/>
      <c r="T57" s="87">
        <v>0.01</v>
      </c>
      <c r="U57" s="85"/>
      <c r="V57" s="85"/>
      <c r="W57" s="87">
        <v>0</v>
      </c>
      <c r="X57" s="85"/>
      <c r="Y57" s="85"/>
      <c r="Z57" s="87">
        <v>0</v>
      </c>
      <c r="AA57" s="85"/>
      <c r="AB57" s="85"/>
      <c r="AC57" s="87">
        <v>-0.02</v>
      </c>
      <c r="AD57" s="85"/>
      <c r="AE57" s="85"/>
      <c r="AF57" s="87">
        <v>0</v>
      </c>
      <c r="AH57" s="86"/>
      <c r="AI57" s="87">
        <v>-0.02</v>
      </c>
      <c r="AJ57" s="85"/>
      <c r="AK57" s="86"/>
      <c r="AL57" s="87">
        <v>0.01</v>
      </c>
      <c r="AN57" s="86"/>
      <c r="AO57" s="87">
        <v>-0.02</v>
      </c>
      <c r="AP57" s="85"/>
      <c r="AQ57" s="86"/>
      <c r="AR57" s="87">
        <v>0.01</v>
      </c>
      <c r="AS57" s="85"/>
    </row>
    <row r="58" spans="1:45" s="21" customFormat="1" ht="6" customHeight="1">
      <c r="A58" s="5"/>
      <c r="C58" s="11"/>
      <c r="D58" s="22"/>
      <c r="E58" s="85"/>
      <c r="F58" s="88"/>
      <c r="G58" s="23"/>
      <c r="H58" s="85"/>
      <c r="I58" s="85"/>
      <c r="J58" s="23"/>
      <c r="K58" s="85"/>
      <c r="L58" s="23"/>
      <c r="M58" s="23"/>
      <c r="N58" s="85"/>
      <c r="O58" s="23"/>
      <c r="P58" s="22"/>
      <c r="Q58" s="85"/>
      <c r="R58" s="88"/>
      <c r="S58" s="23"/>
      <c r="T58" s="85"/>
      <c r="U58" s="85"/>
      <c r="V58" s="23"/>
      <c r="W58" s="85"/>
      <c r="X58" s="85"/>
      <c r="Y58" s="23"/>
      <c r="Z58" s="85"/>
      <c r="AA58" s="85"/>
      <c r="AB58" s="23"/>
      <c r="AC58" s="85"/>
      <c r="AD58" s="85"/>
      <c r="AE58" s="23"/>
      <c r="AF58" s="85"/>
      <c r="AI58" s="85"/>
      <c r="AJ58" s="85"/>
      <c r="AL58" s="85"/>
      <c r="AO58" s="85"/>
      <c r="AP58" s="86"/>
      <c r="AR58" s="85"/>
      <c r="AS58" s="86"/>
    </row>
    <row r="59" spans="1:45" s="21" customFormat="1" ht="12" thickBot="1">
      <c r="A59" s="5"/>
      <c r="B59" s="21" t="s">
        <v>623</v>
      </c>
      <c r="C59" s="23"/>
      <c r="D59" s="22" t="s">
        <v>566</v>
      </c>
      <c r="E59" s="89">
        <v>1.43</v>
      </c>
      <c r="F59" s="88"/>
      <c r="G59" s="23" t="s">
        <v>566</v>
      </c>
      <c r="H59" s="89">
        <v>0.32</v>
      </c>
      <c r="I59" s="85"/>
      <c r="J59" s="23" t="s">
        <v>566</v>
      </c>
      <c r="K59" s="89">
        <v>-1.19</v>
      </c>
      <c r="L59" s="23"/>
      <c r="M59" s="23" t="s">
        <v>566</v>
      </c>
      <c r="N59" s="89">
        <v>0.97</v>
      </c>
      <c r="O59" s="23"/>
      <c r="P59" s="22" t="s">
        <v>566</v>
      </c>
      <c r="Q59" s="89">
        <v>0.55000000000000004</v>
      </c>
      <c r="R59" s="88"/>
      <c r="S59" s="23" t="s">
        <v>566</v>
      </c>
      <c r="T59" s="89">
        <v>0.68</v>
      </c>
      <c r="U59" s="85"/>
      <c r="V59" s="23" t="s">
        <v>566</v>
      </c>
      <c r="W59" s="89">
        <v>0.26999999999999991</v>
      </c>
      <c r="X59" s="85"/>
      <c r="Y59" s="23" t="s">
        <v>566</v>
      </c>
      <c r="Z59" s="89">
        <v>0.21999999999999997</v>
      </c>
      <c r="AA59" s="85"/>
      <c r="AB59" s="23" t="s">
        <v>566</v>
      </c>
      <c r="AC59" s="89">
        <v>-0.19</v>
      </c>
      <c r="AD59" s="85"/>
      <c r="AE59" s="23" t="s">
        <v>566</v>
      </c>
      <c r="AF59" s="89">
        <v>0.49</v>
      </c>
      <c r="AH59" s="21" t="s">
        <v>566</v>
      </c>
      <c r="AI59" s="89">
        <v>0.12000000000000001</v>
      </c>
      <c r="AJ59" s="85"/>
      <c r="AK59" s="21" t="s">
        <v>566</v>
      </c>
      <c r="AL59" s="89">
        <v>1.1599999999999999</v>
      </c>
      <c r="AN59" s="21" t="s">
        <v>566</v>
      </c>
      <c r="AO59" s="89">
        <v>1.5099999999999998</v>
      </c>
      <c r="AP59" s="85"/>
      <c r="AQ59" s="21" t="s">
        <v>566</v>
      </c>
      <c r="AR59" s="89">
        <v>1.71</v>
      </c>
      <c r="AS59" s="85"/>
    </row>
    <row r="60" spans="1:45" s="21" customFormat="1" ht="6" customHeight="1" thickTop="1">
      <c r="B60" s="23"/>
      <c r="C60" s="11"/>
      <c r="D60" s="22"/>
      <c r="E60" s="23"/>
      <c r="F60" s="88"/>
      <c r="G60" s="23"/>
      <c r="H60" s="23"/>
      <c r="I60" s="23"/>
      <c r="J60" s="23"/>
      <c r="K60" s="23"/>
      <c r="L60" s="23"/>
      <c r="M60" s="23"/>
      <c r="N60" s="23"/>
      <c r="O60" s="23"/>
      <c r="P60" s="22"/>
      <c r="Q60" s="23"/>
      <c r="R60" s="88"/>
      <c r="S60" s="23"/>
      <c r="T60" s="23"/>
      <c r="U60" s="23"/>
      <c r="V60" s="23"/>
      <c r="W60" s="23"/>
      <c r="X60" s="23"/>
      <c r="Y60" s="23"/>
      <c r="Z60" s="23"/>
      <c r="AA60" s="23"/>
      <c r="AB60" s="23"/>
      <c r="AC60" s="23"/>
      <c r="AD60" s="23"/>
      <c r="AE60" s="23"/>
      <c r="AF60" s="23"/>
      <c r="AH60" s="23"/>
      <c r="AI60" s="23"/>
      <c r="AJ60" s="23"/>
      <c r="AK60" s="23"/>
      <c r="AL60" s="23"/>
      <c r="AN60" s="23"/>
      <c r="AO60" s="23"/>
      <c r="AP60" s="23"/>
      <c r="AQ60" s="23"/>
      <c r="AR60" s="23"/>
      <c r="AS60" s="23"/>
    </row>
    <row r="61" spans="1:45" s="21" customFormat="1" ht="6" customHeight="1">
      <c r="C61" s="23"/>
      <c r="D61" s="22"/>
      <c r="E61" s="23"/>
      <c r="F61" s="24"/>
      <c r="G61" s="23"/>
      <c r="H61" s="23"/>
      <c r="I61" s="23"/>
      <c r="J61" s="23"/>
      <c r="K61" s="23"/>
      <c r="L61" s="23"/>
      <c r="M61" s="23"/>
      <c r="N61" s="23"/>
      <c r="O61" s="23"/>
      <c r="P61" s="22"/>
      <c r="Q61" s="23"/>
      <c r="R61" s="24"/>
      <c r="S61" s="23"/>
      <c r="T61" s="23"/>
      <c r="U61" s="23"/>
      <c r="V61" s="23"/>
      <c r="W61" s="23"/>
      <c r="X61" s="23"/>
      <c r="Y61" s="23"/>
      <c r="Z61" s="23"/>
      <c r="AA61" s="23"/>
      <c r="AB61" s="23"/>
      <c r="AC61" s="23"/>
      <c r="AD61" s="23"/>
      <c r="AE61" s="23"/>
      <c r="AF61" s="23"/>
      <c r="AI61" s="23"/>
      <c r="AL61" s="23"/>
      <c r="AO61" s="23"/>
      <c r="AR61" s="23"/>
    </row>
    <row r="62" spans="1:45" s="21" customFormat="1" ht="12" thickBot="1">
      <c r="B62" s="21" t="s">
        <v>629</v>
      </c>
      <c r="C62" s="23"/>
      <c r="D62" s="22"/>
      <c r="E62" s="90">
        <v>506.8</v>
      </c>
      <c r="F62" s="91"/>
      <c r="G62" s="23"/>
      <c r="H62" s="90">
        <v>514.20000000000005</v>
      </c>
      <c r="I62" s="92"/>
      <c r="J62" s="23"/>
      <c r="K62" s="90">
        <v>523.1</v>
      </c>
      <c r="L62" s="23"/>
      <c r="M62" s="23"/>
      <c r="N62" s="90">
        <v>533.6</v>
      </c>
      <c r="O62" s="23"/>
      <c r="P62" s="22"/>
      <c r="Q62" s="90">
        <v>542</v>
      </c>
      <c r="R62" s="91"/>
      <c r="S62" s="23"/>
      <c r="T62" s="90">
        <v>543</v>
      </c>
      <c r="U62" s="92"/>
      <c r="V62" s="23"/>
      <c r="W62" s="90">
        <v>543</v>
      </c>
      <c r="X62" s="92"/>
      <c r="Y62" s="23"/>
      <c r="Z62" s="90">
        <v>541.79999999999995</v>
      </c>
      <c r="AA62" s="92"/>
      <c r="AB62" s="23"/>
      <c r="AC62" s="90">
        <v>528.20000000000005</v>
      </c>
      <c r="AD62" s="92"/>
      <c r="AE62" s="23"/>
      <c r="AF62" s="90">
        <v>542.4</v>
      </c>
      <c r="AI62" s="90">
        <v>522.9</v>
      </c>
      <c r="AJ62" s="92"/>
      <c r="AL62" s="90">
        <v>542.70000000000005</v>
      </c>
      <c r="AO62" s="90">
        <v>523.1</v>
      </c>
      <c r="AP62" s="92"/>
      <c r="AR62" s="90">
        <v>542.5</v>
      </c>
      <c r="AS62" s="92"/>
    </row>
    <row r="63" spans="1:45" s="21" customFormat="1" ht="12.6" thickTop="1" thickBot="1">
      <c r="C63" s="23"/>
      <c r="D63" s="93"/>
      <c r="E63" s="94"/>
      <c r="F63" s="95"/>
      <c r="G63" s="23"/>
      <c r="H63" s="23"/>
      <c r="I63" s="23"/>
      <c r="J63" s="23"/>
      <c r="K63" s="23"/>
      <c r="L63" s="23"/>
      <c r="M63" s="23"/>
      <c r="N63" s="23"/>
      <c r="O63" s="23"/>
      <c r="P63" s="93"/>
      <c r="Q63" s="94"/>
      <c r="R63" s="95"/>
      <c r="S63" s="23"/>
      <c r="T63" s="23"/>
      <c r="U63" s="23"/>
      <c r="V63" s="23"/>
      <c r="W63" s="23"/>
      <c r="X63" s="23"/>
      <c r="Y63" s="23"/>
      <c r="Z63" s="23"/>
      <c r="AA63" s="23"/>
      <c r="AB63" s="23"/>
      <c r="AC63" s="23"/>
      <c r="AD63" s="23"/>
      <c r="AE63" s="23"/>
      <c r="AF63" s="23"/>
    </row>
    <row r="64" spans="1:45" s="21" customFormat="1" ht="11.4">
      <c r="C64" s="23"/>
      <c r="M64" s="23"/>
      <c r="N64" s="23"/>
      <c r="O64" s="23"/>
      <c r="Y64" s="23"/>
      <c r="Z64" s="23"/>
      <c r="AA64" s="23"/>
      <c r="AB64" s="23"/>
      <c r="AC64" s="23"/>
      <c r="AD64" s="23"/>
      <c r="AE64" s="23"/>
      <c r="AF64" s="23"/>
    </row>
    <row r="65" spans="1:44" s="21" customFormat="1" ht="13.2">
      <c r="A65" s="63" t="s">
        <v>600</v>
      </c>
      <c r="B65" s="939" t="s">
        <v>601</v>
      </c>
      <c r="C65" s="939"/>
      <c r="D65" s="939"/>
      <c r="E65" s="939"/>
      <c r="F65" s="939"/>
      <c r="G65" s="939"/>
      <c r="H65" s="939"/>
      <c r="I65" s="939"/>
      <c r="J65" s="939"/>
      <c r="K65" s="939"/>
      <c r="L65" s="939"/>
      <c r="M65" s="939"/>
      <c r="N65" s="939"/>
      <c r="O65" s="939"/>
      <c r="P65" s="939"/>
      <c r="Q65" s="939"/>
      <c r="R65" s="939"/>
      <c r="S65" s="939"/>
      <c r="T65" s="939"/>
      <c r="U65" s="939"/>
      <c r="V65" s="939"/>
      <c r="W65" s="939"/>
      <c r="X65" s="939"/>
      <c r="Y65" s="939"/>
      <c r="Z65" s="939"/>
      <c r="AA65" s="939"/>
      <c r="AB65" s="939"/>
      <c r="AC65" s="939"/>
      <c r="AD65" s="939"/>
      <c r="AE65" s="939"/>
      <c r="AF65" s="939"/>
      <c r="AG65" s="939"/>
      <c r="AH65" s="939"/>
      <c r="AI65" s="939"/>
      <c r="AJ65" s="939"/>
      <c r="AK65" s="939"/>
      <c r="AL65" s="939"/>
      <c r="AM65" s="939"/>
      <c r="AN65" s="939"/>
      <c r="AO65" s="939"/>
      <c r="AP65" s="939"/>
      <c r="AQ65" s="939"/>
      <c r="AR65" s="939"/>
    </row>
    <row r="66" spans="1:44" s="21" customFormat="1" ht="27" customHeight="1">
      <c r="A66" s="63" t="s">
        <v>602</v>
      </c>
      <c r="B66" s="935" t="s">
        <v>603</v>
      </c>
      <c r="C66" s="935"/>
      <c r="D66" s="935"/>
      <c r="E66" s="935"/>
      <c r="F66" s="935"/>
      <c r="G66" s="935"/>
      <c r="H66" s="935"/>
      <c r="I66" s="935"/>
      <c r="J66" s="935"/>
      <c r="K66" s="935"/>
      <c r="L66" s="935"/>
      <c r="M66" s="935"/>
      <c r="N66" s="935"/>
      <c r="O66" s="935"/>
      <c r="P66" s="935"/>
      <c r="Q66" s="935"/>
      <c r="R66" s="935"/>
      <c r="S66" s="935"/>
      <c r="T66" s="935"/>
      <c r="U66" s="935"/>
      <c r="V66" s="935"/>
      <c r="W66" s="935"/>
      <c r="X66" s="935"/>
      <c r="Y66" s="935"/>
      <c r="Z66" s="935"/>
      <c r="AA66" s="935"/>
      <c r="AB66" s="935"/>
      <c r="AC66" s="935"/>
      <c r="AD66" s="935"/>
      <c r="AE66" s="935"/>
      <c r="AF66" s="935"/>
      <c r="AG66" s="935"/>
      <c r="AH66" s="935"/>
      <c r="AI66" s="935"/>
      <c r="AJ66" s="935"/>
      <c r="AK66" s="935"/>
      <c r="AL66" s="935"/>
      <c r="AM66" s="935"/>
      <c r="AN66" s="935"/>
      <c r="AO66" s="935"/>
      <c r="AP66" s="935"/>
      <c r="AQ66" s="935"/>
      <c r="AR66" s="935"/>
    </row>
    <row r="67" spans="1:44" s="21" customFormat="1" ht="36.75" customHeight="1">
      <c r="A67" s="63" t="s">
        <v>630</v>
      </c>
      <c r="B67" s="940" t="s">
        <v>631</v>
      </c>
      <c r="C67" s="940"/>
      <c r="D67" s="940"/>
      <c r="E67" s="940"/>
      <c r="F67" s="940"/>
      <c r="G67" s="940"/>
      <c r="H67" s="940"/>
      <c r="I67" s="940"/>
      <c r="J67" s="940"/>
      <c r="K67" s="940"/>
      <c r="L67" s="940"/>
      <c r="M67" s="940"/>
      <c r="N67" s="940"/>
      <c r="O67" s="940"/>
      <c r="P67" s="940"/>
      <c r="Q67" s="940"/>
      <c r="R67" s="940"/>
      <c r="S67" s="940"/>
      <c r="T67" s="940"/>
      <c r="U67" s="940"/>
      <c r="V67" s="940"/>
      <c r="W67" s="940"/>
      <c r="X67" s="940"/>
      <c r="Y67" s="940"/>
      <c r="Z67" s="940"/>
      <c r="AA67" s="940"/>
      <c r="AB67" s="940"/>
      <c r="AC67" s="940"/>
      <c r="AD67" s="940"/>
      <c r="AE67" s="940"/>
      <c r="AF67" s="940"/>
      <c r="AG67" s="940"/>
      <c r="AH67" s="940"/>
      <c r="AI67" s="940"/>
      <c r="AJ67" s="940"/>
      <c r="AK67" s="940"/>
      <c r="AL67" s="940"/>
      <c r="AM67" s="940"/>
      <c r="AN67" s="940"/>
      <c r="AO67" s="940"/>
      <c r="AP67" s="940"/>
      <c r="AQ67" s="940"/>
      <c r="AR67" s="940"/>
    </row>
    <row r="68" spans="1:44" s="21" customFormat="1" ht="11.4">
      <c r="A68" s="96"/>
      <c r="B68" s="96"/>
      <c r="C68" s="96"/>
      <c r="D68" s="96"/>
      <c r="E68" s="96"/>
      <c r="F68" s="96"/>
      <c r="G68" s="96"/>
      <c r="H68" s="96"/>
      <c r="I68" s="96"/>
      <c r="J68" s="96"/>
      <c r="K68" s="96"/>
      <c r="L68" s="96"/>
      <c r="M68" s="96"/>
      <c r="N68" s="96"/>
      <c r="O68" s="96"/>
      <c r="P68" s="96"/>
      <c r="Q68" s="96"/>
      <c r="R68" s="96"/>
      <c r="S68" s="96"/>
      <c r="T68" s="97"/>
      <c r="U68" s="96"/>
      <c r="V68" s="96"/>
      <c r="W68" s="97"/>
      <c r="X68" s="96"/>
      <c r="Y68" s="96"/>
      <c r="Z68" s="97"/>
      <c r="AA68" s="96"/>
      <c r="AB68" s="96"/>
      <c r="AC68" s="96"/>
      <c r="AD68" s="96"/>
      <c r="AE68" s="96"/>
      <c r="AF68" s="96"/>
      <c r="AG68" s="96"/>
      <c r="AH68" s="96"/>
      <c r="AI68" s="96"/>
      <c r="AJ68" s="96"/>
      <c r="AK68" s="96"/>
      <c r="AL68" s="96"/>
      <c r="AO68" s="86"/>
      <c r="AR68" s="86"/>
    </row>
    <row r="69" spans="1:44" s="21" customFormat="1" ht="11.4">
      <c r="A69" s="96"/>
      <c r="B69" s="96"/>
      <c r="C69" s="96"/>
      <c r="D69" s="96"/>
      <c r="E69" s="96"/>
      <c r="F69" s="96"/>
      <c r="G69" s="96"/>
      <c r="H69" s="96"/>
      <c r="I69" s="96"/>
      <c r="J69" s="96"/>
      <c r="K69" s="96"/>
      <c r="L69" s="96"/>
      <c r="M69" s="96"/>
      <c r="N69" s="96"/>
      <c r="O69" s="96"/>
      <c r="P69" s="96"/>
      <c r="Q69" s="96"/>
      <c r="R69" s="96"/>
      <c r="S69" s="96"/>
      <c r="T69" s="97"/>
      <c r="U69" s="96"/>
      <c r="V69" s="96"/>
      <c r="W69" s="97"/>
      <c r="X69" s="96"/>
      <c r="Y69" s="96"/>
      <c r="Z69" s="97"/>
      <c r="AA69" s="96"/>
      <c r="AB69" s="96"/>
      <c r="AC69" s="96"/>
      <c r="AD69" s="96"/>
      <c r="AE69" s="96"/>
      <c r="AF69" s="96"/>
      <c r="AG69" s="96"/>
      <c r="AH69" s="96"/>
      <c r="AI69" s="96"/>
      <c r="AJ69" s="96"/>
      <c r="AK69" s="96"/>
      <c r="AL69" s="96"/>
      <c r="AO69" s="86"/>
      <c r="AR69" s="86"/>
    </row>
    <row r="70" spans="1:44" s="21" customFormat="1" ht="11.4">
      <c r="A70" s="96"/>
      <c r="B70" s="96"/>
      <c r="C70" s="96"/>
      <c r="D70" s="96"/>
      <c r="E70" s="96"/>
      <c r="F70" s="96"/>
      <c r="G70" s="96"/>
      <c r="H70" s="96"/>
      <c r="I70" s="96"/>
      <c r="J70" s="96"/>
      <c r="K70" s="96"/>
      <c r="L70" s="96"/>
      <c r="M70" s="96"/>
      <c r="N70" s="96"/>
      <c r="O70" s="96"/>
      <c r="P70" s="96"/>
      <c r="Q70" s="96"/>
      <c r="R70" s="96"/>
      <c r="S70" s="96"/>
      <c r="T70" s="97"/>
      <c r="U70" s="96"/>
      <c r="V70" s="96"/>
      <c r="W70" s="97"/>
      <c r="X70" s="96"/>
      <c r="Y70" s="96"/>
      <c r="Z70" s="97"/>
      <c r="AA70" s="96"/>
      <c r="AB70" s="96"/>
      <c r="AC70" s="96"/>
      <c r="AD70" s="96"/>
      <c r="AE70" s="96"/>
      <c r="AF70" s="96"/>
      <c r="AG70" s="96"/>
      <c r="AH70" s="96"/>
      <c r="AI70" s="96"/>
      <c r="AJ70" s="96"/>
      <c r="AK70" s="96"/>
      <c r="AL70" s="96"/>
      <c r="AO70" s="86"/>
      <c r="AR70" s="86"/>
    </row>
    <row r="71" spans="1:44" s="21" customFormat="1" ht="11.4">
      <c r="A71" s="96"/>
      <c r="B71" s="96"/>
      <c r="C71" s="96"/>
      <c r="D71" s="96"/>
      <c r="E71" s="96"/>
      <c r="F71" s="96"/>
      <c r="G71" s="96"/>
      <c r="H71" s="96"/>
      <c r="I71" s="96"/>
      <c r="J71" s="96"/>
      <c r="K71" s="96"/>
      <c r="L71" s="96"/>
      <c r="M71" s="96"/>
      <c r="N71" s="96"/>
      <c r="O71" s="96"/>
      <c r="P71" s="96"/>
      <c r="Q71" s="96"/>
      <c r="R71" s="96"/>
      <c r="S71" s="96"/>
      <c r="T71" s="97"/>
      <c r="U71" s="96"/>
      <c r="V71" s="96"/>
      <c r="W71" s="97"/>
      <c r="X71" s="96"/>
      <c r="Y71" s="96"/>
      <c r="Z71" s="97"/>
      <c r="AA71" s="96"/>
      <c r="AB71" s="96"/>
      <c r="AC71" s="96"/>
      <c r="AD71" s="96"/>
      <c r="AE71" s="96"/>
      <c r="AF71" s="96"/>
      <c r="AG71" s="96"/>
      <c r="AH71" s="96"/>
      <c r="AI71" s="96"/>
      <c r="AJ71" s="96"/>
      <c r="AK71" s="96"/>
      <c r="AL71" s="96"/>
      <c r="AO71" s="86"/>
      <c r="AR71" s="86"/>
    </row>
    <row r="72" spans="1:44" s="21" customFormat="1" ht="11.4">
      <c r="A72" s="96"/>
      <c r="B72" s="96"/>
      <c r="C72" s="96"/>
      <c r="D72" s="96"/>
      <c r="E72" s="96"/>
      <c r="F72" s="96"/>
      <c r="G72" s="96"/>
      <c r="H72" s="96"/>
      <c r="I72" s="96"/>
      <c r="J72" s="96"/>
      <c r="K72" s="96"/>
      <c r="L72" s="96"/>
      <c r="M72" s="96"/>
      <c r="N72" s="96"/>
      <c r="O72" s="96"/>
      <c r="P72" s="96"/>
      <c r="Q72" s="96"/>
      <c r="R72" s="96"/>
      <c r="S72" s="96"/>
      <c r="T72" s="97"/>
      <c r="U72" s="96"/>
      <c r="V72" s="96"/>
      <c r="W72" s="97"/>
      <c r="X72" s="96"/>
      <c r="Y72" s="96"/>
      <c r="Z72" s="97"/>
      <c r="AA72" s="96"/>
      <c r="AB72" s="96"/>
      <c r="AC72" s="96"/>
      <c r="AD72" s="96"/>
      <c r="AE72" s="96"/>
      <c r="AF72" s="96"/>
      <c r="AG72" s="96"/>
      <c r="AH72" s="96"/>
      <c r="AI72" s="96"/>
      <c r="AJ72" s="96"/>
      <c r="AK72" s="96"/>
      <c r="AL72" s="96"/>
      <c r="AO72" s="86"/>
      <c r="AR72" s="86"/>
    </row>
    <row r="73" spans="1:44" s="21" customFormat="1" ht="11.4">
      <c r="A73" s="96"/>
      <c r="B73" s="96"/>
      <c r="C73" s="96"/>
      <c r="D73" s="96"/>
      <c r="E73" s="96"/>
      <c r="F73" s="96"/>
      <c r="G73" s="96"/>
      <c r="H73" s="96"/>
      <c r="I73" s="96"/>
      <c r="J73" s="96"/>
      <c r="K73" s="96"/>
      <c r="L73" s="96"/>
      <c r="M73" s="96"/>
      <c r="N73" s="96"/>
      <c r="O73" s="96"/>
      <c r="P73" s="96"/>
      <c r="Q73" s="96"/>
      <c r="R73" s="96"/>
      <c r="S73" s="96"/>
      <c r="T73" s="97"/>
      <c r="U73" s="96"/>
      <c r="V73" s="96"/>
      <c r="W73" s="97"/>
      <c r="X73" s="96"/>
      <c r="Y73" s="96"/>
      <c r="Z73" s="97"/>
      <c r="AA73" s="96"/>
      <c r="AB73" s="96"/>
      <c r="AC73" s="96"/>
      <c r="AD73" s="96"/>
      <c r="AE73" s="96"/>
      <c r="AF73" s="96"/>
      <c r="AG73" s="96"/>
      <c r="AH73" s="96"/>
      <c r="AI73" s="96"/>
      <c r="AJ73" s="96"/>
      <c r="AK73" s="96"/>
      <c r="AL73" s="96"/>
      <c r="AO73" s="86"/>
      <c r="AR73" s="86"/>
    </row>
    <row r="74" spans="1:44" s="21" customFormat="1" ht="11.4">
      <c r="A74" s="96"/>
      <c r="B74" s="96"/>
      <c r="C74" s="96"/>
      <c r="D74" s="96"/>
      <c r="E74" s="96"/>
      <c r="F74" s="96"/>
      <c r="G74" s="96"/>
      <c r="H74" s="96"/>
      <c r="I74" s="96"/>
      <c r="J74" s="96"/>
      <c r="K74" s="96"/>
      <c r="L74" s="96"/>
      <c r="M74" s="96"/>
      <c r="N74" s="96"/>
      <c r="O74" s="96"/>
      <c r="P74" s="96"/>
      <c r="Q74" s="96"/>
      <c r="R74" s="96"/>
      <c r="S74" s="96"/>
      <c r="T74" s="97"/>
      <c r="U74" s="96"/>
      <c r="V74" s="96"/>
      <c r="W74" s="97"/>
      <c r="X74" s="96"/>
      <c r="Y74" s="96"/>
      <c r="Z74" s="97"/>
      <c r="AA74" s="96"/>
      <c r="AB74" s="96"/>
      <c r="AC74" s="96"/>
      <c r="AD74" s="96"/>
      <c r="AE74" s="96"/>
      <c r="AF74" s="96"/>
      <c r="AG74" s="96"/>
      <c r="AH74" s="96"/>
      <c r="AI74" s="96"/>
      <c r="AJ74" s="96"/>
      <c r="AK74" s="96"/>
      <c r="AL74" s="96"/>
      <c r="AO74" s="86"/>
      <c r="AR74" s="86"/>
    </row>
    <row r="75" spans="1:44" s="21" customFormat="1" ht="11.4">
      <c r="A75" s="96"/>
      <c r="B75" s="96"/>
      <c r="C75" s="96"/>
      <c r="D75" s="96"/>
      <c r="E75" s="96"/>
      <c r="F75" s="96"/>
      <c r="G75" s="96"/>
      <c r="H75" s="96"/>
      <c r="I75" s="96"/>
      <c r="J75" s="96"/>
      <c r="K75" s="96"/>
      <c r="L75" s="96"/>
      <c r="M75" s="96"/>
      <c r="N75" s="96"/>
      <c r="O75" s="96"/>
      <c r="P75" s="96"/>
      <c r="Q75" s="96"/>
      <c r="R75" s="96"/>
      <c r="S75" s="96"/>
      <c r="T75" s="97"/>
      <c r="U75" s="96"/>
      <c r="V75" s="96"/>
      <c r="W75" s="97"/>
      <c r="X75" s="96"/>
      <c r="Y75" s="96"/>
      <c r="Z75" s="97"/>
      <c r="AA75" s="96"/>
      <c r="AB75" s="96"/>
      <c r="AC75" s="96"/>
      <c r="AD75" s="96"/>
      <c r="AE75" s="96"/>
      <c r="AF75" s="96"/>
      <c r="AG75" s="96"/>
      <c r="AH75" s="96"/>
      <c r="AI75" s="96"/>
      <c r="AJ75" s="96"/>
      <c r="AK75" s="96"/>
      <c r="AL75" s="96"/>
      <c r="AO75" s="86"/>
      <c r="AR75" s="86"/>
    </row>
    <row r="76" spans="1:44" s="21" customFormat="1" ht="11.4">
      <c r="A76" s="96"/>
      <c r="B76" s="65"/>
      <c r="C76" s="65"/>
      <c r="D76" s="96"/>
      <c r="E76" s="96"/>
      <c r="F76" s="96"/>
      <c r="G76" s="96"/>
      <c r="H76" s="96"/>
      <c r="I76" s="96"/>
      <c r="J76" s="96"/>
      <c r="K76" s="96"/>
      <c r="L76" s="96"/>
      <c r="M76" s="65"/>
      <c r="N76" s="65"/>
      <c r="O76" s="65"/>
      <c r="P76" s="65"/>
      <c r="Q76" s="65"/>
      <c r="R76" s="65"/>
      <c r="S76" s="65"/>
      <c r="T76" s="97"/>
      <c r="U76" s="96"/>
      <c r="V76" s="65"/>
      <c r="W76" s="97"/>
      <c r="X76" s="65"/>
      <c r="Y76" s="65"/>
      <c r="Z76" s="97"/>
      <c r="AA76" s="65"/>
      <c r="AB76" s="96"/>
      <c r="AC76" s="96"/>
      <c r="AD76" s="96"/>
      <c r="AE76" s="96"/>
      <c r="AF76" s="96"/>
      <c r="AG76" s="96"/>
      <c r="AH76" s="96"/>
      <c r="AI76" s="96"/>
      <c r="AJ76" s="96"/>
      <c r="AK76" s="96"/>
      <c r="AL76" s="96"/>
      <c r="AO76" s="86"/>
      <c r="AR76" s="86"/>
    </row>
    <row r="77" spans="1:44" s="21" customFormat="1" ht="11.4">
      <c r="A77" s="96"/>
      <c r="B77" s="65"/>
      <c r="C77" s="65"/>
      <c r="D77" s="96"/>
      <c r="E77" s="96"/>
      <c r="F77" s="96"/>
      <c r="G77" s="96"/>
      <c r="H77" s="96"/>
      <c r="I77" s="96"/>
      <c r="J77" s="96"/>
      <c r="K77" s="96"/>
      <c r="L77" s="96"/>
      <c r="M77" s="65"/>
      <c r="N77" s="65"/>
      <c r="O77" s="65"/>
      <c r="P77" s="65"/>
      <c r="Q77" s="65"/>
      <c r="R77" s="65"/>
      <c r="S77" s="65"/>
      <c r="T77" s="97"/>
      <c r="U77" s="96"/>
      <c r="V77" s="65"/>
      <c r="W77" s="97"/>
      <c r="X77" s="65"/>
      <c r="Y77" s="65"/>
      <c r="Z77" s="97"/>
      <c r="AA77" s="65"/>
      <c r="AB77" s="96"/>
      <c r="AC77" s="96"/>
      <c r="AD77" s="96"/>
      <c r="AE77" s="96"/>
      <c r="AF77" s="96"/>
      <c r="AG77" s="96"/>
      <c r="AH77" s="96"/>
      <c r="AI77" s="96"/>
      <c r="AJ77" s="96"/>
      <c r="AK77" s="96"/>
      <c r="AL77" s="96"/>
      <c r="AO77" s="86"/>
      <c r="AR77" s="86"/>
    </row>
    <row r="78" spans="1:44" s="21" customFormat="1" ht="11.4">
      <c r="A78" s="96"/>
      <c r="B78" s="65"/>
      <c r="C78" s="65"/>
      <c r="D78" s="65"/>
      <c r="E78" s="65"/>
      <c r="F78" s="65"/>
      <c r="G78" s="65"/>
      <c r="H78" s="65"/>
      <c r="I78" s="65"/>
      <c r="J78" s="65"/>
      <c r="K78" s="65"/>
      <c r="L78" s="65"/>
      <c r="M78" s="65"/>
      <c r="N78" s="65"/>
      <c r="O78" s="65"/>
      <c r="P78" s="65"/>
      <c r="Q78" s="65"/>
      <c r="R78" s="65"/>
      <c r="S78" s="65"/>
      <c r="T78" s="97"/>
      <c r="U78" s="96"/>
      <c r="V78" s="65"/>
      <c r="W78" s="97"/>
      <c r="X78" s="65"/>
      <c r="Y78" s="65"/>
      <c r="Z78" s="97"/>
      <c r="AA78" s="65"/>
      <c r="AB78" s="96"/>
      <c r="AC78" s="96"/>
      <c r="AD78" s="96"/>
      <c r="AE78" s="96"/>
      <c r="AF78" s="96"/>
      <c r="AG78" s="96"/>
      <c r="AH78" s="96"/>
      <c r="AI78" s="96"/>
      <c r="AJ78" s="96"/>
      <c r="AK78" s="96"/>
      <c r="AL78" s="96"/>
      <c r="AO78" s="86"/>
      <c r="AR78" s="86"/>
    </row>
    <row r="79" spans="1:44" s="21" customFormat="1" ht="11.4">
      <c r="A79" s="65"/>
      <c r="B79" s="65"/>
      <c r="C79" s="65"/>
      <c r="D79" s="65"/>
      <c r="E79" s="65"/>
      <c r="F79" s="65"/>
      <c r="G79" s="65"/>
      <c r="H79" s="65"/>
      <c r="I79" s="65"/>
      <c r="J79" s="65"/>
      <c r="K79" s="65"/>
      <c r="L79" s="65"/>
      <c r="M79" s="65"/>
      <c r="N79" s="65"/>
      <c r="O79" s="65"/>
      <c r="P79" s="65"/>
      <c r="Q79" s="65"/>
      <c r="R79" s="65"/>
      <c r="S79" s="65"/>
      <c r="T79" s="97"/>
      <c r="U79" s="96"/>
      <c r="V79" s="65"/>
      <c r="W79" s="97"/>
      <c r="X79" s="65"/>
      <c r="Y79" s="65"/>
      <c r="Z79" s="97"/>
      <c r="AA79" s="65"/>
      <c r="AB79" s="96"/>
      <c r="AC79" s="96"/>
      <c r="AD79" s="96"/>
      <c r="AE79" s="96"/>
      <c r="AF79" s="96"/>
      <c r="AG79" s="96"/>
      <c r="AH79" s="96"/>
      <c r="AI79" s="96"/>
      <c r="AJ79" s="96"/>
      <c r="AK79" s="96"/>
      <c r="AL79" s="96"/>
      <c r="AO79" s="86"/>
      <c r="AR79" s="86"/>
    </row>
    <row r="80" spans="1:44" s="66" customFormat="1" ht="11.4">
      <c r="A80" s="65"/>
      <c r="B80" s="65"/>
      <c r="C80" s="65"/>
      <c r="D80" s="65"/>
      <c r="E80" s="65"/>
      <c r="F80" s="65"/>
      <c r="G80" s="65"/>
      <c r="H80" s="65"/>
      <c r="I80" s="65"/>
      <c r="J80" s="65"/>
      <c r="K80" s="65"/>
      <c r="L80" s="65"/>
      <c r="M80" s="65"/>
      <c r="N80" s="65"/>
      <c r="O80" s="65"/>
      <c r="P80" s="65"/>
      <c r="Q80" s="65"/>
      <c r="R80" s="65"/>
      <c r="S80" s="65"/>
      <c r="T80" s="97"/>
      <c r="U80" s="96"/>
      <c r="V80" s="65"/>
      <c r="W80" s="97"/>
      <c r="X80" s="65"/>
      <c r="Y80" s="65"/>
      <c r="Z80" s="97"/>
      <c r="AA80" s="65"/>
      <c r="AB80" s="65"/>
      <c r="AC80" s="65"/>
      <c r="AD80" s="65"/>
      <c r="AE80" s="65"/>
      <c r="AF80" s="65"/>
      <c r="AG80" s="65"/>
      <c r="AH80" s="65"/>
      <c r="AI80" s="65"/>
      <c r="AJ80" s="65"/>
      <c r="AK80" s="65"/>
      <c r="AL80" s="65"/>
      <c r="AO80" s="86"/>
      <c r="AR80" s="86"/>
    </row>
    <row r="81" spans="1:44" s="66" customFormat="1" ht="11.4">
      <c r="A81" s="65"/>
      <c r="B81" s="65"/>
      <c r="C81" s="65"/>
      <c r="D81" s="65"/>
      <c r="E81" s="65"/>
      <c r="F81" s="65"/>
      <c r="G81" s="65"/>
      <c r="H81" s="65"/>
      <c r="I81" s="65"/>
      <c r="J81" s="65"/>
      <c r="K81" s="65"/>
      <c r="L81" s="65"/>
      <c r="M81" s="65"/>
      <c r="N81" s="65"/>
      <c r="O81" s="65"/>
      <c r="P81" s="65"/>
      <c r="Q81" s="65"/>
      <c r="R81" s="65"/>
      <c r="S81" s="65"/>
      <c r="T81" s="97"/>
      <c r="U81" s="96"/>
      <c r="V81" s="65"/>
      <c r="W81" s="97"/>
      <c r="X81" s="65"/>
      <c r="Y81" s="65"/>
      <c r="Z81" s="97"/>
      <c r="AA81" s="65"/>
      <c r="AB81" s="65"/>
      <c r="AC81" s="65"/>
      <c r="AD81" s="65"/>
      <c r="AE81" s="65"/>
      <c r="AF81" s="65"/>
      <c r="AG81" s="65"/>
      <c r="AH81" s="65"/>
      <c r="AI81" s="65"/>
      <c r="AJ81" s="65"/>
      <c r="AK81" s="65"/>
      <c r="AL81" s="65"/>
      <c r="AO81" s="86"/>
      <c r="AR81" s="86"/>
    </row>
    <row r="82" spans="1:44" s="66" customFormat="1" ht="11.4">
      <c r="T82" s="86"/>
      <c r="U82" s="21"/>
      <c r="W82" s="86"/>
      <c r="Z82" s="86"/>
      <c r="AO82" s="86"/>
      <c r="AR82" s="86"/>
    </row>
    <row r="83" spans="1:44" s="66" customFormat="1" ht="11.4">
      <c r="T83" s="86"/>
      <c r="U83" s="21"/>
      <c r="W83" s="86"/>
      <c r="Z83" s="86"/>
      <c r="AO83" s="86"/>
      <c r="AR83" s="86"/>
    </row>
    <row r="84" spans="1:44" s="66" customFormat="1" ht="11.4">
      <c r="T84" s="86"/>
      <c r="U84" s="21"/>
      <c r="W84" s="86"/>
      <c r="Z84" s="86"/>
      <c r="AO84" s="86"/>
      <c r="AR84" s="86"/>
    </row>
    <row r="85" spans="1:44" s="66" customFormat="1" ht="11.4">
      <c r="T85" s="86"/>
      <c r="U85" s="21"/>
      <c r="W85" s="86"/>
      <c r="Z85" s="86"/>
      <c r="AO85" s="86"/>
      <c r="AR85" s="86"/>
    </row>
    <row r="86" spans="1:44" s="66" customFormat="1" ht="11.4">
      <c r="T86" s="86"/>
      <c r="U86" s="21"/>
      <c r="W86" s="86"/>
      <c r="Z86" s="86"/>
      <c r="AO86" s="86"/>
      <c r="AR86" s="86"/>
    </row>
    <row r="87" spans="1:44" s="66" customFormat="1" ht="11.4">
      <c r="T87" s="86"/>
      <c r="U87" s="21"/>
      <c r="W87" s="86"/>
      <c r="Z87" s="86"/>
      <c r="AO87" s="86"/>
      <c r="AR87" s="86"/>
    </row>
    <row r="88" spans="1:44" s="66" customFormat="1" ht="11.4">
      <c r="T88" s="86"/>
      <c r="U88" s="21"/>
      <c r="W88" s="86"/>
      <c r="Z88" s="86"/>
      <c r="AO88" s="86"/>
      <c r="AR88" s="86"/>
    </row>
    <row r="89" spans="1:44" s="66" customFormat="1" ht="11.4">
      <c r="T89" s="86"/>
      <c r="U89" s="21"/>
      <c r="W89" s="86"/>
      <c r="Z89" s="86"/>
      <c r="AO89" s="86"/>
      <c r="AR89" s="86"/>
    </row>
    <row r="90" spans="1:44" s="66" customFormat="1" ht="11.4">
      <c r="W90" s="86"/>
      <c r="Z90" s="86"/>
      <c r="AO90" s="86"/>
      <c r="AR90" s="86"/>
    </row>
    <row r="91" spans="1:44" s="66" customFormat="1"/>
    <row r="92" spans="1:44" s="66" customFormat="1"/>
    <row r="93" spans="1:44" s="66" customFormat="1"/>
    <row r="94" spans="1:44" s="66" customFormat="1"/>
    <row r="95" spans="1:44" s="66" customFormat="1"/>
    <row r="96" spans="1:44" s="66" customFormat="1"/>
    <row r="97" s="66" customFormat="1"/>
    <row r="98" s="66" customFormat="1"/>
    <row r="99" s="66" customFormat="1"/>
    <row r="100" s="66" customFormat="1"/>
    <row r="101" s="66" customFormat="1"/>
    <row r="102" s="66" customFormat="1"/>
    <row r="103" s="66" customFormat="1"/>
    <row r="104" s="66" customFormat="1"/>
    <row r="105" s="66" customFormat="1"/>
    <row r="106" s="66" customFormat="1"/>
    <row r="107" s="66" customFormat="1"/>
    <row r="108" s="66" customFormat="1"/>
    <row r="109" s="66" customFormat="1"/>
    <row r="110" s="66" customFormat="1"/>
    <row r="111" s="66" customFormat="1"/>
    <row r="112" s="66" customFormat="1"/>
    <row r="113" s="66" customFormat="1"/>
    <row r="114" s="66" customFormat="1"/>
    <row r="115" s="66" customFormat="1"/>
    <row r="116" s="66" customFormat="1"/>
    <row r="117" s="66" customFormat="1"/>
    <row r="118" s="66" customFormat="1"/>
    <row r="119" s="66" customFormat="1"/>
    <row r="120" s="66" customFormat="1"/>
    <row r="121" s="66" customFormat="1"/>
    <row r="122" s="66" customFormat="1"/>
    <row r="123" s="66" customFormat="1"/>
    <row r="124" s="66" customFormat="1"/>
    <row r="125" s="66" customFormat="1"/>
    <row r="126" s="66" customFormat="1"/>
    <row r="127" s="66" customFormat="1"/>
    <row r="128" s="66" customFormat="1"/>
    <row r="129" s="66" customFormat="1"/>
    <row r="130" s="66" customFormat="1"/>
    <row r="131" s="66" customFormat="1"/>
    <row r="132" s="66" customFormat="1"/>
    <row r="133" s="66" customFormat="1"/>
    <row r="134" s="66" customFormat="1"/>
    <row r="135" s="66" customFormat="1"/>
    <row r="136" s="66" customFormat="1"/>
    <row r="137" s="66" customFormat="1"/>
    <row r="138" s="66" customFormat="1"/>
    <row r="139" s="66" customFormat="1"/>
    <row r="140" s="66" customFormat="1"/>
    <row r="141" s="66" customFormat="1"/>
    <row r="142" s="66" customFormat="1"/>
    <row r="143" s="66" customFormat="1"/>
    <row r="144" s="66" customFormat="1"/>
    <row r="145" s="66" customFormat="1"/>
    <row r="146" s="66" customFormat="1"/>
    <row r="147" s="66" customFormat="1"/>
    <row r="148" s="66" customFormat="1"/>
    <row r="149" s="66" customFormat="1"/>
    <row r="150" s="66" customFormat="1"/>
    <row r="151" s="66" customFormat="1"/>
    <row r="152" s="66" customFormat="1"/>
    <row r="153" s="66" customFormat="1"/>
    <row r="154" s="66" customFormat="1"/>
    <row r="155" s="66" customFormat="1"/>
    <row r="156" s="66" customFormat="1"/>
    <row r="157" s="66" customFormat="1"/>
    <row r="158" s="66" customFormat="1"/>
    <row r="159" s="66" customFormat="1"/>
    <row r="160" s="66" customFormat="1"/>
    <row r="161" s="66" customFormat="1"/>
    <row r="162" s="66" customFormat="1"/>
    <row r="163" s="66" customFormat="1"/>
    <row r="164" s="66" customFormat="1"/>
    <row r="165" s="66" customFormat="1"/>
    <row r="166" s="66" customFormat="1"/>
    <row r="167" s="66" customFormat="1"/>
    <row r="168" s="66" customFormat="1"/>
    <row r="169" s="66" customFormat="1"/>
    <row r="170" s="66" customFormat="1"/>
    <row r="171" s="66" customFormat="1"/>
    <row r="172" s="66" customFormat="1"/>
    <row r="173" s="66" customFormat="1"/>
    <row r="174" s="66" customFormat="1"/>
    <row r="175" s="66" customFormat="1"/>
    <row r="176" s="66" customFormat="1"/>
    <row r="177" s="66" customFormat="1"/>
    <row r="178" s="66" customFormat="1"/>
    <row r="179" s="66" customFormat="1"/>
    <row r="180" s="66" customFormat="1"/>
    <row r="181" s="66" customFormat="1"/>
    <row r="182" s="66" customFormat="1"/>
    <row r="183" s="66" customFormat="1"/>
    <row r="184" s="66" customFormat="1"/>
    <row r="185" s="66" customFormat="1"/>
    <row r="186" s="66" customFormat="1"/>
    <row r="187" s="66" customFormat="1"/>
    <row r="188" s="66" customFormat="1"/>
    <row r="189" s="66" customFormat="1"/>
    <row r="190" s="66" customFormat="1"/>
    <row r="191" s="66" customFormat="1"/>
    <row r="192" s="66" customFormat="1"/>
    <row r="193" s="66" customFormat="1"/>
    <row r="194" s="66" customFormat="1"/>
    <row r="195" s="66" customFormat="1"/>
    <row r="196" s="66" customFormat="1"/>
    <row r="197" s="66" customFormat="1"/>
    <row r="198" s="66" customFormat="1"/>
    <row r="199" s="66" customFormat="1"/>
    <row r="200" s="66" customFormat="1"/>
    <row r="201" s="66" customFormat="1"/>
    <row r="202" s="66" customFormat="1"/>
    <row r="203" s="66" customFormat="1"/>
    <row r="204" s="66" customFormat="1"/>
    <row r="205" s="66" customFormat="1"/>
    <row r="206" s="66" customFormat="1"/>
    <row r="207" s="66" customFormat="1"/>
    <row r="208" s="66" customFormat="1"/>
    <row r="209" s="66" customFormat="1"/>
    <row r="210" s="66" customFormat="1"/>
    <row r="211" s="66" customFormat="1"/>
    <row r="212" s="66" customFormat="1"/>
    <row r="213" s="66" customFormat="1"/>
    <row r="214" s="66" customFormat="1"/>
    <row r="215" s="66" customFormat="1"/>
    <row r="216" s="66" customFormat="1"/>
    <row r="217" s="66" customFormat="1"/>
    <row r="218" s="66" customFormat="1"/>
    <row r="219" s="66" customFormat="1"/>
    <row r="220" s="66" customFormat="1"/>
    <row r="221" s="66" customFormat="1"/>
    <row r="222" s="66" customFormat="1"/>
    <row r="223" s="66" customFormat="1"/>
    <row r="224" s="66" customFormat="1"/>
    <row r="225" s="66" customFormat="1"/>
    <row r="226" s="66" customFormat="1"/>
    <row r="227" s="66" customFormat="1"/>
    <row r="228" s="66" customFormat="1"/>
    <row r="229" s="66" customFormat="1"/>
    <row r="230" s="66" customFormat="1"/>
    <row r="231" s="66" customFormat="1"/>
    <row r="232" s="66" customFormat="1"/>
    <row r="233" s="66" customFormat="1"/>
    <row r="234" s="66" customFormat="1"/>
    <row r="235" s="66" customFormat="1"/>
    <row r="236" s="66" customFormat="1"/>
    <row r="237" s="66" customFormat="1"/>
    <row r="238" s="66" customFormat="1"/>
    <row r="239" s="66" customFormat="1"/>
    <row r="240" s="66" customFormat="1"/>
    <row r="241" s="66" customFormat="1"/>
    <row r="242" s="66" customFormat="1"/>
    <row r="243" s="66" customFormat="1"/>
    <row r="244" s="66" customFormat="1"/>
    <row r="245" s="66" customFormat="1"/>
    <row r="246" s="66" customFormat="1"/>
    <row r="247" s="66" customFormat="1"/>
    <row r="248" s="66" customFormat="1"/>
    <row r="249" s="66" customFormat="1"/>
    <row r="250" s="66" customFormat="1"/>
    <row r="251" s="66" customFormat="1"/>
    <row r="252" s="66" customFormat="1"/>
    <row r="253" s="66" customFormat="1"/>
    <row r="254" s="66" customFormat="1"/>
    <row r="255" s="66" customFormat="1"/>
    <row r="256" s="66" customFormat="1"/>
    <row r="257" s="66" customFormat="1"/>
    <row r="258" s="66" customFormat="1"/>
    <row r="259" s="66" customFormat="1"/>
    <row r="260" s="66" customFormat="1"/>
    <row r="261" s="66" customFormat="1"/>
    <row r="262" s="66" customFormat="1"/>
    <row r="263" s="66" customFormat="1"/>
    <row r="264" s="66" customFormat="1"/>
    <row r="265" s="66" customFormat="1"/>
    <row r="266" s="66" customFormat="1"/>
    <row r="267" s="66" customFormat="1"/>
    <row r="268" s="66" customFormat="1"/>
    <row r="269" s="66" customFormat="1"/>
    <row r="270" s="66" customFormat="1"/>
    <row r="271" s="66" customFormat="1"/>
    <row r="272" s="66" customFormat="1"/>
    <row r="273" s="66" customFormat="1"/>
    <row r="274" s="66" customFormat="1"/>
    <row r="275" s="66" customFormat="1"/>
    <row r="276" s="66" customFormat="1"/>
    <row r="277" s="66" customFormat="1"/>
    <row r="278" s="66" customFormat="1"/>
    <row r="279" s="66" customFormat="1"/>
    <row r="280" s="66" customFormat="1"/>
    <row r="281" s="66" customFormat="1"/>
    <row r="282" s="66" customFormat="1"/>
    <row r="283" s="66" customFormat="1"/>
    <row r="284" s="66" customFormat="1"/>
    <row r="285" s="66" customFormat="1"/>
    <row r="286" s="66" customFormat="1"/>
    <row r="287" s="66" customFormat="1"/>
    <row r="288" s="66" customFormat="1"/>
    <row r="289" s="66" customFormat="1"/>
    <row r="290" s="66" customFormat="1"/>
    <row r="291" s="66" customFormat="1"/>
    <row r="292" s="66" customFormat="1"/>
    <row r="293" s="66" customFormat="1"/>
    <row r="294" s="66" customFormat="1"/>
    <row r="295" s="66" customFormat="1"/>
    <row r="296" s="66" customFormat="1"/>
    <row r="297" s="66" customFormat="1"/>
    <row r="298" s="66" customFormat="1"/>
    <row r="299" s="66" customFormat="1"/>
    <row r="300" s="66" customFormat="1"/>
    <row r="301" s="66" customFormat="1"/>
    <row r="302" s="66" customFormat="1"/>
    <row r="303" s="66" customFormat="1"/>
    <row r="304" s="66" customFormat="1"/>
    <row r="305" s="66" customFormat="1"/>
    <row r="306" s="66" customFormat="1"/>
    <row r="307" s="66" customFormat="1"/>
    <row r="308" s="66" customFormat="1"/>
    <row r="309" s="66" customFormat="1"/>
    <row r="310" s="66" customFormat="1"/>
    <row r="311" s="66" customFormat="1"/>
    <row r="312" s="66" customFormat="1"/>
    <row r="313" s="66" customFormat="1"/>
    <row r="314" s="66" customFormat="1"/>
    <row r="315" s="66" customFormat="1"/>
    <row r="316" s="66" customFormat="1"/>
    <row r="317" s="66" customFormat="1"/>
    <row r="318" s="66" customFormat="1"/>
    <row r="319" s="66" customFormat="1"/>
    <row r="320" s="66" customFormat="1"/>
    <row r="321" s="66" customFormat="1"/>
    <row r="322" s="66" customFormat="1"/>
    <row r="323" s="66" customFormat="1"/>
    <row r="324" s="66" customFormat="1"/>
    <row r="325" s="66" customFormat="1"/>
    <row r="326" s="66" customFormat="1"/>
    <row r="327" s="66" customFormat="1"/>
    <row r="328" s="66" customFormat="1"/>
    <row r="329" s="66" customFormat="1"/>
    <row r="330" s="66" customFormat="1"/>
    <row r="331" s="66" customFormat="1"/>
    <row r="332" s="66" customFormat="1"/>
    <row r="333" s="66" customFormat="1"/>
    <row r="334" s="66" customFormat="1"/>
    <row r="335" s="66" customFormat="1"/>
    <row r="336" s="66" customFormat="1"/>
    <row r="337" s="66" customFormat="1"/>
    <row r="338" s="66" customFormat="1"/>
    <row r="339" s="66" customFormat="1"/>
    <row r="340" s="66" customFormat="1"/>
    <row r="341" s="66" customFormat="1"/>
    <row r="342" s="66" customFormat="1"/>
    <row r="343" s="66" customFormat="1"/>
    <row r="344" s="66" customFormat="1"/>
    <row r="345" s="66" customFormat="1"/>
    <row r="346" s="66" customFormat="1"/>
    <row r="347" s="66" customFormat="1"/>
    <row r="348" s="66" customFormat="1"/>
    <row r="349" s="66" customFormat="1"/>
    <row r="350" s="66" customFormat="1"/>
    <row r="351" s="66" customFormat="1"/>
    <row r="352" s="66" customFormat="1"/>
    <row r="353" s="66" customFormat="1"/>
    <row r="354" s="66" customFormat="1"/>
    <row r="355" s="66" customFormat="1"/>
    <row r="356" s="66" customFormat="1"/>
    <row r="357" s="66" customFormat="1"/>
    <row r="358" s="66" customFormat="1"/>
    <row r="359" s="66" customFormat="1"/>
    <row r="360" s="66" customFormat="1"/>
    <row r="361" s="66" customFormat="1"/>
    <row r="362" s="66" customFormat="1"/>
    <row r="363" s="66" customFormat="1"/>
    <row r="364" s="66" customFormat="1"/>
    <row r="365" s="66" customFormat="1"/>
    <row r="366" s="66" customFormat="1"/>
    <row r="367" s="66" customFormat="1"/>
    <row r="368" s="66" customFormat="1"/>
    <row r="369" s="66" customFormat="1"/>
    <row r="370" s="66" customFormat="1"/>
    <row r="371" s="66" customFormat="1"/>
    <row r="372" s="66" customFormat="1"/>
    <row r="373" s="66" customFormat="1"/>
    <row r="374" s="66" customFormat="1"/>
    <row r="375" s="66" customFormat="1"/>
    <row r="376" s="66" customFormat="1"/>
    <row r="377" s="66" customFormat="1"/>
    <row r="378" s="66" customFormat="1"/>
    <row r="379" s="66" customFormat="1"/>
    <row r="380" s="66" customFormat="1"/>
    <row r="381" s="66" customFormat="1"/>
    <row r="382" s="66" customFormat="1"/>
    <row r="383" s="66" customFormat="1"/>
    <row r="384" s="66" customFormat="1"/>
    <row r="385" spans="1:27" s="66" customFormat="1">
      <c r="B385" s="2"/>
      <c r="C385" s="2"/>
      <c r="M385" s="2"/>
      <c r="N385" s="2"/>
      <c r="O385" s="2"/>
      <c r="P385" s="2"/>
      <c r="Q385" s="2"/>
      <c r="R385" s="2"/>
      <c r="S385" s="2"/>
      <c r="T385" s="2"/>
      <c r="U385" s="2"/>
      <c r="V385" s="2"/>
      <c r="W385" s="2"/>
      <c r="X385" s="2"/>
      <c r="Y385" s="2"/>
      <c r="Z385" s="2"/>
      <c r="AA385" s="2"/>
    </row>
    <row r="386" spans="1:27" s="66" customFormat="1">
      <c r="B386" s="2"/>
      <c r="C386" s="2"/>
      <c r="M386" s="2"/>
      <c r="N386" s="2"/>
      <c r="O386" s="2"/>
      <c r="P386" s="2"/>
      <c r="Q386" s="2"/>
      <c r="R386" s="2"/>
      <c r="S386" s="2"/>
      <c r="T386" s="2"/>
      <c r="U386" s="2"/>
      <c r="V386" s="2"/>
      <c r="W386" s="2"/>
      <c r="X386" s="2"/>
      <c r="Y386" s="2"/>
      <c r="Z386" s="2"/>
      <c r="AA386" s="2"/>
    </row>
    <row r="387" spans="1:27" s="66" customFormat="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s="66" customForma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sheetData>
  <mergeCells count="10">
    <mergeCell ref="B65:AR65"/>
    <mergeCell ref="B66:AR66"/>
    <mergeCell ref="B67:AR67"/>
    <mergeCell ref="A1:AS1"/>
    <mergeCell ref="A2:AS2"/>
    <mergeCell ref="A3:AS3"/>
    <mergeCell ref="D5:Z5"/>
    <mergeCell ref="AC5:AF5"/>
    <mergeCell ref="AI5:AL5"/>
    <mergeCell ref="AO5:AR5"/>
  </mergeCells>
  <phoneticPr fontId="0" type="noConversion"/>
  <printOptions horizontalCentered="1"/>
  <pageMargins left="0.25" right="0.25" top="0.75" bottom="0.5" header="0.3" footer="0.25"/>
  <pageSetup scale="70" orientation="landscape" r:id="rId1"/>
  <headerFooter alignWithMargins="0">
    <oddFooter>&amp;R&amp;"Calibri,Regular"&amp;A</oddFooter>
  </headerFooter>
</worksheet>
</file>

<file path=xl/worksheets/sheet40.xml><?xml version="1.0" encoding="utf-8"?>
<worksheet xmlns="http://schemas.openxmlformats.org/spreadsheetml/2006/main" xmlns:r="http://schemas.openxmlformats.org/officeDocument/2006/relationships">
  <dimension ref="A1:O31"/>
  <sheetViews>
    <sheetView zoomScale="75" zoomScaleNormal="75" workbookViewId="0">
      <selection sqref="A1:O1"/>
    </sheetView>
  </sheetViews>
  <sheetFormatPr defaultColWidth="9.109375" defaultRowHeight="11.4"/>
  <cols>
    <col min="1" max="1" width="3.5546875" style="437" customWidth="1"/>
    <col min="2" max="2" width="28" style="437" customWidth="1"/>
    <col min="3" max="3" width="16.88671875" style="437" customWidth="1"/>
    <col min="4" max="4" width="2.44140625" style="437" customWidth="1"/>
    <col min="5" max="5" width="18" style="437" customWidth="1"/>
    <col min="6" max="6" width="2.44140625" style="437" customWidth="1"/>
    <col min="7" max="7" width="16.88671875" style="437" customWidth="1"/>
    <col min="8" max="8" width="2.44140625" style="442" customWidth="1"/>
    <col min="9" max="9" width="2.44140625" style="437" customWidth="1"/>
    <col min="10" max="10" width="16.88671875" style="437" customWidth="1"/>
    <col min="11" max="11" width="2.44140625" style="437" customWidth="1"/>
    <col min="12" max="12" width="18" style="437" customWidth="1"/>
    <col min="13" max="13" width="2.44140625" style="437" customWidth="1"/>
    <col min="14" max="14" width="16.88671875" style="437" customWidth="1"/>
    <col min="15" max="15" width="2.44140625" style="437" customWidth="1"/>
    <col min="16" max="16384" width="9.109375" style="437"/>
  </cols>
  <sheetData>
    <row r="1" spans="1:15" s="871" customFormat="1" ht="13.2">
      <c r="A1" s="1006" t="s">
        <v>553</v>
      </c>
      <c r="B1" s="1006"/>
      <c r="C1" s="1006"/>
      <c r="D1" s="1006"/>
      <c r="E1" s="1006"/>
      <c r="F1" s="1006"/>
      <c r="G1" s="1006"/>
      <c r="H1" s="1006"/>
      <c r="I1" s="1006"/>
      <c r="J1" s="1006"/>
      <c r="K1" s="1006"/>
      <c r="L1" s="1006"/>
      <c r="M1" s="1006"/>
      <c r="N1" s="1006"/>
      <c r="O1" s="1006"/>
    </row>
    <row r="2" spans="1:15" s="871" customFormat="1" ht="13.2">
      <c r="A2" s="1030" t="s">
        <v>260</v>
      </c>
      <c r="B2" s="1030"/>
      <c r="C2" s="1030"/>
      <c r="D2" s="1030"/>
      <c r="E2" s="1030"/>
      <c r="F2" s="1030"/>
      <c r="G2" s="1030"/>
      <c r="H2" s="1030"/>
      <c r="I2" s="1030"/>
      <c r="J2" s="1030"/>
      <c r="K2" s="1030"/>
      <c r="L2" s="1030"/>
      <c r="M2" s="1030"/>
      <c r="N2" s="1030"/>
      <c r="O2" s="1030"/>
    </row>
    <row r="3" spans="1:15" ht="12">
      <c r="A3" s="1031"/>
      <c r="B3" s="1031"/>
    </row>
    <row r="4" spans="1:15" ht="15" customHeight="1">
      <c r="A4" s="436"/>
      <c r="B4" s="436"/>
      <c r="C4" s="1032"/>
      <c r="D4" s="1032"/>
      <c r="E4" s="1032"/>
      <c r="F4" s="1032"/>
      <c r="G4" s="1032"/>
      <c r="H4" s="438"/>
      <c r="J4" s="1032"/>
      <c r="K4" s="1032"/>
      <c r="L4" s="1032"/>
      <c r="M4" s="1032"/>
      <c r="N4" s="1032"/>
      <c r="O4" s="870"/>
    </row>
    <row r="5" spans="1:15" ht="15" customHeight="1">
      <c r="A5" s="436"/>
      <c r="B5" s="436"/>
      <c r="C5" s="1033" t="s">
        <v>1215</v>
      </c>
      <c r="D5" s="1034"/>
      <c r="E5" s="1034"/>
      <c r="F5" s="1034"/>
      <c r="G5" s="1034"/>
      <c r="H5" s="440"/>
      <c r="J5" s="1033" t="s">
        <v>261</v>
      </c>
      <c r="K5" s="1034"/>
      <c r="L5" s="1034"/>
      <c r="M5" s="1034"/>
      <c r="N5" s="1034"/>
      <c r="O5" s="439"/>
    </row>
    <row r="6" spans="1:15" ht="15" customHeight="1">
      <c r="A6" s="436"/>
      <c r="B6" s="436"/>
      <c r="C6" s="441"/>
      <c r="D6" s="440"/>
      <c r="E6" s="440"/>
      <c r="F6" s="440"/>
      <c r="G6" s="440"/>
      <c r="H6" s="440"/>
      <c r="J6" s="441"/>
      <c r="K6" s="440"/>
      <c r="L6" s="440"/>
      <c r="M6" s="440"/>
      <c r="N6" s="440"/>
      <c r="O6" s="440"/>
    </row>
    <row r="7" spans="1:15" ht="15" customHeight="1">
      <c r="C7" s="440" t="s">
        <v>262</v>
      </c>
      <c r="D7" s="442"/>
      <c r="E7" s="440" t="s">
        <v>262</v>
      </c>
      <c r="F7" s="440"/>
      <c r="G7" s="440" t="s">
        <v>262</v>
      </c>
      <c r="H7" s="443"/>
      <c r="J7" s="440" t="s">
        <v>262</v>
      </c>
      <c r="K7" s="442"/>
      <c r="L7" s="440" t="s">
        <v>262</v>
      </c>
      <c r="M7" s="440"/>
      <c r="N7" s="440" t="s">
        <v>262</v>
      </c>
      <c r="O7" s="443"/>
    </row>
    <row r="8" spans="1:15" ht="15" customHeight="1">
      <c r="C8" s="444" t="s">
        <v>263</v>
      </c>
      <c r="D8" s="442"/>
      <c r="E8" s="444" t="s">
        <v>264</v>
      </c>
      <c r="F8" s="440"/>
      <c r="G8" s="444" t="s">
        <v>265</v>
      </c>
      <c r="H8" s="440"/>
      <c r="J8" s="444" t="s">
        <v>263</v>
      </c>
      <c r="K8" s="442"/>
      <c r="L8" s="444" t="s">
        <v>264</v>
      </c>
      <c r="M8" s="440"/>
      <c r="N8" s="444" t="s">
        <v>265</v>
      </c>
      <c r="O8" s="440"/>
    </row>
    <row r="9" spans="1:15" ht="15" customHeight="1">
      <c r="A9" s="445"/>
      <c r="C9" s="442"/>
      <c r="D9" s="442"/>
      <c r="E9" s="442"/>
      <c r="F9" s="442"/>
      <c r="G9" s="442"/>
      <c r="J9" s="442"/>
      <c r="K9" s="442"/>
      <c r="L9" s="442"/>
      <c r="M9" s="446"/>
      <c r="N9" s="446"/>
      <c r="O9" s="446"/>
    </row>
    <row r="10" spans="1:15" ht="15" customHeight="1">
      <c r="A10" s="437" t="s">
        <v>208</v>
      </c>
      <c r="C10" s="451">
        <v>5.3</v>
      </c>
      <c r="D10" s="442" t="s">
        <v>738</v>
      </c>
      <c r="E10" s="451">
        <v>4.2</v>
      </c>
      <c r="F10" s="442" t="s">
        <v>738</v>
      </c>
      <c r="G10" s="451">
        <v>1.0999999999999996</v>
      </c>
      <c r="H10" s="442" t="s">
        <v>738</v>
      </c>
      <c r="J10" s="451">
        <v>5.4</v>
      </c>
      <c r="K10" s="442" t="s">
        <v>738</v>
      </c>
      <c r="L10" s="451">
        <v>4.3</v>
      </c>
      <c r="M10" s="442" t="s">
        <v>738</v>
      </c>
      <c r="N10" s="451">
        <v>1.1000000000000005</v>
      </c>
      <c r="O10" s="442" t="s">
        <v>738</v>
      </c>
    </row>
    <row r="11" spans="1:15" ht="15" customHeight="1">
      <c r="A11" s="437" t="s">
        <v>266</v>
      </c>
      <c r="C11" s="442"/>
      <c r="D11" s="442"/>
      <c r="E11" s="442"/>
      <c r="F11" s="442"/>
      <c r="G11" s="442"/>
      <c r="H11" s="437"/>
      <c r="J11" s="442"/>
      <c r="K11" s="442"/>
      <c r="L11" s="442"/>
      <c r="M11" s="442"/>
      <c r="N11" s="442"/>
    </row>
    <row r="12" spans="1:15" ht="15" customHeight="1">
      <c r="A12" s="437" t="s">
        <v>267</v>
      </c>
      <c r="C12" s="451">
        <v>4.5</v>
      </c>
      <c r="D12" s="447"/>
      <c r="E12" s="451">
        <v>3.2</v>
      </c>
      <c r="F12" s="451"/>
      <c r="G12" s="451">
        <v>1.2999999999999998</v>
      </c>
      <c r="H12" s="451"/>
      <c r="J12" s="451">
        <v>4.3</v>
      </c>
      <c r="K12" s="447"/>
      <c r="L12" s="451">
        <v>3.3</v>
      </c>
      <c r="M12" s="451"/>
      <c r="N12" s="451">
        <v>1</v>
      </c>
      <c r="O12" s="451"/>
    </row>
    <row r="13" spans="1:15" ht="15" customHeight="1">
      <c r="A13" s="437" t="s">
        <v>268</v>
      </c>
      <c r="C13" s="451"/>
      <c r="D13" s="447"/>
      <c r="E13" s="451"/>
      <c r="F13" s="451"/>
      <c r="G13" s="451"/>
      <c r="H13" s="451"/>
      <c r="J13" s="451"/>
      <c r="K13" s="447"/>
      <c r="L13" s="451"/>
      <c r="M13" s="451"/>
      <c r="N13" s="451"/>
      <c r="O13" s="451"/>
    </row>
    <row r="14" spans="1:15" ht="15" customHeight="1">
      <c r="A14" s="437" t="s">
        <v>269</v>
      </c>
      <c r="B14" s="442"/>
      <c r="C14" s="451">
        <v>6.2</v>
      </c>
      <c r="D14" s="448"/>
      <c r="E14" s="451">
        <v>6.2</v>
      </c>
      <c r="F14" s="451"/>
      <c r="G14" s="451">
        <v>0</v>
      </c>
      <c r="H14" s="451"/>
      <c r="J14" s="451">
        <v>6.5</v>
      </c>
      <c r="K14" s="448"/>
      <c r="L14" s="451">
        <v>6.3</v>
      </c>
      <c r="M14" s="451"/>
      <c r="N14" s="451">
        <v>0.20000000000000018</v>
      </c>
      <c r="O14" s="451"/>
    </row>
    <row r="15" spans="1:15" ht="15" customHeight="1">
      <c r="A15" s="437" t="s">
        <v>270</v>
      </c>
      <c r="B15" s="442"/>
      <c r="C15" s="451"/>
      <c r="D15" s="447"/>
      <c r="E15" s="451"/>
      <c r="F15" s="451"/>
      <c r="G15" s="451"/>
      <c r="H15" s="451"/>
      <c r="J15" s="451"/>
      <c r="K15" s="447"/>
      <c r="L15" s="451"/>
      <c r="M15" s="451"/>
      <c r="N15" s="451"/>
      <c r="O15" s="451"/>
    </row>
    <row r="16" spans="1:15" ht="15" customHeight="1">
      <c r="A16" s="437" t="s">
        <v>271</v>
      </c>
      <c r="B16" s="442"/>
      <c r="C16" s="451">
        <v>4</v>
      </c>
      <c r="D16" s="447"/>
      <c r="E16" s="872" t="s">
        <v>1085</v>
      </c>
      <c r="F16" s="451"/>
      <c r="G16" s="872" t="s">
        <v>1085</v>
      </c>
      <c r="H16" s="451"/>
      <c r="J16" s="451">
        <v>3.6</v>
      </c>
      <c r="K16" s="447"/>
      <c r="L16" s="872" t="s">
        <v>1085</v>
      </c>
      <c r="M16" s="451"/>
      <c r="N16" s="872" t="s">
        <v>1085</v>
      </c>
      <c r="O16" s="451"/>
    </row>
    <row r="17" spans="1:15" ht="15" customHeight="1">
      <c r="C17" s="447"/>
      <c r="D17" s="442"/>
      <c r="E17" s="451"/>
      <c r="F17" s="452"/>
      <c r="G17" s="451"/>
      <c r="H17" s="451"/>
      <c r="I17" s="442"/>
      <c r="J17" s="447"/>
      <c r="K17" s="442"/>
      <c r="L17" s="451"/>
      <c r="M17" s="452"/>
      <c r="N17" s="451"/>
      <c r="O17" s="451"/>
    </row>
    <row r="18" spans="1:15" ht="15" customHeight="1">
      <c r="C18" s="447"/>
      <c r="D18" s="442"/>
      <c r="E18" s="451"/>
      <c r="F18" s="452"/>
      <c r="G18" s="451"/>
      <c r="H18" s="451"/>
      <c r="I18" s="442"/>
      <c r="J18" s="447"/>
      <c r="K18" s="442"/>
      <c r="L18" s="451"/>
      <c r="M18" s="452"/>
      <c r="N18" s="451"/>
      <c r="O18" s="451"/>
    </row>
    <row r="19" spans="1:15" ht="15" customHeight="1">
      <c r="A19" s="436"/>
      <c r="B19" s="436"/>
      <c r="C19" s="975" t="s">
        <v>1151</v>
      </c>
      <c r="D19" s="975"/>
      <c r="E19" s="975"/>
      <c r="F19" s="975"/>
      <c r="G19" s="975"/>
      <c r="H19" s="440"/>
      <c r="J19" s="975" t="s">
        <v>272</v>
      </c>
      <c r="K19" s="975"/>
      <c r="L19" s="975"/>
      <c r="M19" s="975"/>
      <c r="N19" s="975"/>
      <c r="O19" s="439"/>
    </row>
    <row r="20" spans="1:15" ht="15" customHeight="1">
      <c r="A20" s="436"/>
      <c r="B20" s="436"/>
      <c r="C20" s="441"/>
      <c r="D20" s="440"/>
      <c r="E20" s="440"/>
      <c r="F20" s="440"/>
      <c r="G20" s="440"/>
      <c r="H20" s="440"/>
      <c r="J20" s="441"/>
      <c r="K20" s="440"/>
      <c r="L20" s="440"/>
      <c r="M20" s="440"/>
      <c r="N20" s="440"/>
      <c r="O20" s="440"/>
    </row>
    <row r="21" spans="1:15" ht="15" customHeight="1">
      <c r="C21" s="440" t="s">
        <v>262</v>
      </c>
      <c r="D21" s="442"/>
      <c r="E21" s="440" t="s">
        <v>262</v>
      </c>
      <c r="F21" s="440"/>
      <c r="G21" s="440" t="s">
        <v>262</v>
      </c>
      <c r="H21" s="443"/>
      <c r="J21" s="440" t="s">
        <v>262</v>
      </c>
      <c r="K21" s="442"/>
      <c r="L21" s="440" t="s">
        <v>262</v>
      </c>
      <c r="M21" s="440"/>
      <c r="N21" s="440" t="s">
        <v>262</v>
      </c>
      <c r="O21" s="443"/>
    </row>
    <row r="22" spans="1:15" ht="15" customHeight="1">
      <c r="C22" s="444" t="s">
        <v>263</v>
      </c>
      <c r="D22" s="442"/>
      <c r="E22" s="444" t="s">
        <v>264</v>
      </c>
      <c r="F22" s="440"/>
      <c r="G22" s="444" t="s">
        <v>265</v>
      </c>
      <c r="H22" s="440"/>
      <c r="J22" s="444" t="s">
        <v>263</v>
      </c>
      <c r="K22" s="442"/>
      <c r="L22" s="444" t="s">
        <v>264</v>
      </c>
      <c r="M22" s="440"/>
      <c r="N22" s="444" t="s">
        <v>265</v>
      </c>
      <c r="O22" s="440"/>
    </row>
    <row r="23" spans="1:15" ht="15" customHeight="1">
      <c r="A23" s="445"/>
      <c r="C23" s="442"/>
      <c r="D23" s="442"/>
      <c r="E23" s="442"/>
      <c r="F23" s="446"/>
      <c r="G23" s="446"/>
      <c r="H23" s="446"/>
      <c r="J23" s="442"/>
      <c r="K23" s="442"/>
      <c r="L23" s="442"/>
      <c r="M23" s="446"/>
      <c r="N23" s="446"/>
      <c r="O23" s="446"/>
    </row>
    <row r="24" spans="1:15" ht="15" customHeight="1">
      <c r="A24" s="437" t="s">
        <v>208</v>
      </c>
      <c r="C24" s="451">
        <v>5.4</v>
      </c>
      <c r="D24" s="442" t="s">
        <v>738</v>
      </c>
      <c r="E24" s="451">
        <v>4.2</v>
      </c>
      <c r="F24" s="442" t="s">
        <v>738</v>
      </c>
      <c r="G24" s="451">
        <v>1.2000000000000002</v>
      </c>
      <c r="H24" s="442" t="s">
        <v>738</v>
      </c>
      <c r="J24" s="451">
        <v>5.5</v>
      </c>
      <c r="K24" s="442" t="s">
        <v>738</v>
      </c>
      <c r="L24" s="451">
        <v>4.4000000000000004</v>
      </c>
      <c r="M24" s="442" t="s">
        <v>738</v>
      </c>
      <c r="N24" s="451">
        <v>1.0999999999999996</v>
      </c>
      <c r="O24" s="442" t="s">
        <v>738</v>
      </c>
    </row>
    <row r="25" spans="1:15" ht="15" customHeight="1">
      <c r="A25" s="437" t="s">
        <v>266</v>
      </c>
      <c r="C25" s="442"/>
      <c r="D25" s="442"/>
      <c r="E25" s="442"/>
      <c r="F25" s="442"/>
      <c r="G25" s="442"/>
      <c r="H25" s="437"/>
      <c r="J25" s="442"/>
      <c r="K25" s="448"/>
      <c r="L25" s="442"/>
      <c r="M25" s="452"/>
      <c r="N25" s="451"/>
      <c r="O25" s="451"/>
    </row>
    <row r="26" spans="1:15" ht="15" customHeight="1">
      <c r="A26" s="437" t="s">
        <v>267</v>
      </c>
      <c r="C26" s="451">
        <v>4.5999999999999996</v>
      </c>
      <c r="D26" s="447"/>
      <c r="E26" s="451">
        <v>3.3</v>
      </c>
      <c r="F26" s="451"/>
      <c r="G26" s="451">
        <v>1.2999999999999998</v>
      </c>
      <c r="H26" s="451"/>
      <c r="J26" s="451">
        <v>4.4000000000000004</v>
      </c>
      <c r="K26" s="448"/>
      <c r="L26" s="451">
        <v>3.2</v>
      </c>
      <c r="M26" s="452"/>
      <c r="N26" s="451">
        <v>1.2000000000000002</v>
      </c>
      <c r="O26" s="451"/>
    </row>
    <row r="27" spans="1:15" ht="15" customHeight="1">
      <c r="A27" s="437" t="s">
        <v>268</v>
      </c>
      <c r="C27" s="451"/>
      <c r="D27" s="447"/>
      <c r="E27" s="451"/>
      <c r="F27" s="451"/>
      <c r="G27" s="451"/>
      <c r="H27" s="451"/>
      <c r="J27" s="451"/>
      <c r="K27" s="442"/>
      <c r="L27" s="451"/>
      <c r="M27" s="452"/>
      <c r="N27" s="451"/>
      <c r="O27" s="451"/>
    </row>
    <row r="28" spans="1:15" ht="15" customHeight="1">
      <c r="A28" s="437" t="s">
        <v>269</v>
      </c>
      <c r="B28" s="442"/>
      <c r="C28" s="451">
        <v>6.3</v>
      </c>
      <c r="D28" s="448"/>
      <c r="E28" s="451">
        <v>6.2</v>
      </c>
      <c r="F28" s="451"/>
      <c r="G28" s="451">
        <v>9.9999999999999645E-2</v>
      </c>
      <c r="H28" s="451"/>
      <c r="J28" s="451">
        <v>6.4</v>
      </c>
      <c r="K28" s="442"/>
      <c r="L28" s="451">
        <v>6.4</v>
      </c>
      <c r="M28" s="452"/>
      <c r="N28" s="451">
        <v>0</v>
      </c>
      <c r="O28" s="452"/>
    </row>
    <row r="29" spans="1:15" ht="15" customHeight="1">
      <c r="A29" s="437" t="s">
        <v>270</v>
      </c>
      <c r="B29" s="442"/>
      <c r="C29" s="451"/>
      <c r="D29" s="447"/>
      <c r="E29" s="451"/>
      <c r="F29" s="451"/>
      <c r="G29" s="451"/>
      <c r="H29" s="451"/>
      <c r="J29" s="451"/>
      <c r="K29" s="442"/>
      <c r="L29" s="451"/>
      <c r="M29" s="452"/>
      <c r="N29" s="451"/>
      <c r="O29" s="452"/>
    </row>
    <row r="30" spans="1:15" ht="15" customHeight="1">
      <c r="A30" s="437" t="s">
        <v>271</v>
      </c>
      <c r="B30" s="442"/>
      <c r="C30" s="451">
        <v>3.9</v>
      </c>
      <c r="D30" s="447"/>
      <c r="E30" s="872" t="s">
        <v>1085</v>
      </c>
      <c r="F30" s="451"/>
      <c r="G30" s="872" t="s">
        <v>1085</v>
      </c>
      <c r="H30" s="451"/>
      <c r="J30" s="451">
        <v>3.7</v>
      </c>
      <c r="K30" s="442"/>
      <c r="L30" s="872" t="s">
        <v>1085</v>
      </c>
      <c r="M30" s="451"/>
      <c r="N30" s="872" t="s">
        <v>1085</v>
      </c>
      <c r="O30" s="451"/>
    </row>
    <row r="31" spans="1:15" ht="15" customHeight="1">
      <c r="C31" s="447"/>
      <c r="D31" s="442"/>
      <c r="E31" s="451"/>
      <c r="F31" s="452"/>
      <c r="G31" s="451"/>
      <c r="H31" s="451"/>
      <c r="I31" s="442"/>
      <c r="J31" s="447"/>
      <c r="K31" s="442"/>
      <c r="L31" s="451"/>
      <c r="M31" s="452"/>
      <c r="N31" s="451"/>
      <c r="O31" s="451"/>
    </row>
  </sheetData>
  <mergeCells count="9">
    <mergeCell ref="C19:G19"/>
    <mergeCell ref="J19:N19"/>
    <mergeCell ref="A1:O1"/>
    <mergeCell ref="A2:O2"/>
    <mergeCell ref="A3:B3"/>
    <mergeCell ref="C4:G4"/>
    <mergeCell ref="J4:N4"/>
    <mergeCell ref="C5:G5"/>
    <mergeCell ref="J5:N5"/>
  </mergeCells>
  <phoneticPr fontId="0" type="noConversion"/>
  <printOptions horizontalCentered="1"/>
  <pageMargins left="0.25" right="0.25" top="0.75" bottom="0.25" header="0.3" footer="0.25"/>
  <pageSetup scale="81" orientation="landscape" r:id="rId1"/>
  <headerFooter alignWithMargins="0">
    <oddFooter>&amp;R&amp;A</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N47"/>
  <sheetViews>
    <sheetView zoomScale="75" zoomScaleNormal="75" workbookViewId="0">
      <selection sqref="A1:L1"/>
    </sheetView>
  </sheetViews>
  <sheetFormatPr defaultRowHeight="14.4"/>
  <cols>
    <col min="1" max="1" width="3" customWidth="1"/>
    <col min="2" max="3" width="2.6640625" customWidth="1"/>
    <col min="4" max="4" width="42" customWidth="1"/>
    <col min="5" max="5" width="2.44140625" customWidth="1"/>
    <col min="6" max="6" width="18.6640625" customWidth="1"/>
    <col min="7" max="7" width="2.44140625" customWidth="1"/>
    <col min="8" max="8" width="18.6640625" customWidth="1"/>
    <col min="9" max="9" width="2.44140625" customWidth="1"/>
    <col min="10" max="10" width="18.6640625" customWidth="1"/>
    <col min="11" max="11" width="2.44140625" customWidth="1"/>
    <col min="12" max="12" width="18.6640625" customWidth="1"/>
    <col min="13" max="13" width="2.44140625" customWidth="1"/>
    <col min="14" max="14" width="6.5546875" customWidth="1"/>
  </cols>
  <sheetData>
    <row r="1" spans="1:14">
      <c r="A1" s="1036" t="s">
        <v>553</v>
      </c>
      <c r="B1" s="1036"/>
      <c r="C1" s="1036"/>
      <c r="D1" s="1036"/>
      <c r="E1" s="1036"/>
      <c r="F1" s="1036"/>
      <c r="G1" s="1036"/>
      <c r="H1" s="1036"/>
      <c r="I1" s="1036"/>
      <c r="J1" s="1036"/>
      <c r="K1" s="1036"/>
      <c r="L1" s="1036"/>
      <c r="M1" s="885"/>
      <c r="N1" s="885"/>
    </row>
    <row r="2" spans="1:14">
      <c r="A2" s="1036" t="s">
        <v>273</v>
      </c>
      <c r="B2" s="1036"/>
      <c r="C2" s="1036"/>
      <c r="D2" s="1036"/>
      <c r="E2" s="1036"/>
      <c r="F2" s="1036"/>
      <c r="G2" s="1036"/>
      <c r="H2" s="1036"/>
      <c r="I2" s="1036"/>
      <c r="J2" s="1036"/>
      <c r="K2" s="1036"/>
      <c r="L2" s="1036"/>
      <c r="M2" s="885"/>
      <c r="N2" s="885"/>
    </row>
    <row r="3" spans="1:14">
      <c r="A3" s="1036" t="s">
        <v>633</v>
      </c>
      <c r="B3" s="1036"/>
      <c r="C3" s="1036"/>
      <c r="D3" s="1036"/>
      <c r="E3" s="1036"/>
      <c r="F3" s="1036"/>
      <c r="G3" s="1036"/>
      <c r="H3" s="1036"/>
      <c r="I3" s="1036"/>
      <c r="J3" s="1036"/>
      <c r="K3" s="1036"/>
      <c r="L3" s="1036"/>
      <c r="M3" s="885"/>
      <c r="N3" s="885"/>
    </row>
    <row r="4" spans="1:14">
      <c r="A4" s="869"/>
      <c r="B4" s="869"/>
      <c r="C4" s="869"/>
      <c r="D4" s="869"/>
      <c r="E4" s="869"/>
      <c r="F4" s="869"/>
      <c r="G4" s="869"/>
      <c r="H4" s="869"/>
      <c r="I4" s="869"/>
      <c r="J4" s="869"/>
      <c r="K4" s="869"/>
      <c r="L4" s="869"/>
      <c r="M4" s="869"/>
      <c r="N4" s="869"/>
    </row>
    <row r="5" spans="1:14">
      <c r="A5" s="869"/>
      <c r="B5" s="869"/>
      <c r="C5" s="869"/>
      <c r="D5" s="869"/>
      <c r="E5" s="869"/>
      <c r="F5" s="1038" t="s">
        <v>15</v>
      </c>
      <c r="G5" s="1038"/>
      <c r="H5" s="1038"/>
      <c r="I5" s="795"/>
      <c r="J5" s="1038" t="s">
        <v>16</v>
      </c>
      <c r="K5" s="1038"/>
      <c r="L5" s="1038"/>
      <c r="M5" s="869"/>
      <c r="N5" s="869"/>
    </row>
    <row r="6" spans="1:14">
      <c r="A6" s="796"/>
      <c r="B6" s="796"/>
      <c r="C6" s="796"/>
      <c r="D6" s="796"/>
      <c r="E6" s="796"/>
      <c r="F6" s="795"/>
      <c r="G6" s="795"/>
      <c r="H6" s="795" t="s">
        <v>17</v>
      </c>
      <c r="I6" s="795"/>
      <c r="J6" s="795"/>
      <c r="K6" s="795"/>
      <c r="L6" s="282"/>
      <c r="M6" s="282"/>
      <c r="N6" s="282"/>
    </row>
    <row r="7" spans="1:14">
      <c r="A7" s="796"/>
      <c r="B7" s="796"/>
      <c r="C7" s="796"/>
      <c r="D7" s="796"/>
      <c r="E7" s="796"/>
      <c r="F7" s="795" t="s">
        <v>18</v>
      </c>
      <c r="G7" s="795"/>
      <c r="H7" s="795" t="s">
        <v>19</v>
      </c>
      <c r="I7" s="795"/>
      <c r="J7" s="795" t="s">
        <v>20</v>
      </c>
      <c r="K7" s="795"/>
      <c r="L7" s="795" t="s">
        <v>21</v>
      </c>
      <c r="M7" s="282"/>
      <c r="N7" s="282"/>
    </row>
    <row r="8" spans="1:14">
      <c r="A8" s="796"/>
      <c r="B8" s="796"/>
      <c r="C8" s="796"/>
      <c r="D8" s="796"/>
      <c r="E8" s="796"/>
      <c r="F8" s="909" t="s">
        <v>659</v>
      </c>
      <c r="G8" s="795"/>
      <c r="H8" s="909" t="s">
        <v>37</v>
      </c>
      <c r="I8" s="795"/>
      <c r="J8" s="909" t="s">
        <v>54</v>
      </c>
      <c r="K8" s="795"/>
      <c r="L8" s="909" t="s">
        <v>22</v>
      </c>
      <c r="M8" s="282"/>
      <c r="N8" s="282"/>
    </row>
    <row r="9" spans="1:14">
      <c r="A9" s="797"/>
      <c r="B9" s="796"/>
      <c r="C9" s="796"/>
      <c r="D9" s="796"/>
      <c r="E9" s="796"/>
      <c r="F9" s="796"/>
      <c r="G9" s="796"/>
      <c r="H9" s="796"/>
      <c r="I9" s="796"/>
      <c r="J9" s="796"/>
      <c r="K9" s="796"/>
      <c r="L9" s="796"/>
      <c r="M9" s="282"/>
      <c r="N9" s="282"/>
    </row>
    <row r="10" spans="1:14">
      <c r="A10" s="796" t="s">
        <v>274</v>
      </c>
      <c r="B10" s="796"/>
      <c r="C10" s="282"/>
      <c r="D10" s="796"/>
      <c r="E10" s="796" t="s">
        <v>566</v>
      </c>
      <c r="F10" s="912">
        <v>14004</v>
      </c>
      <c r="G10" s="912" t="s">
        <v>566</v>
      </c>
      <c r="H10" s="912">
        <v>2676</v>
      </c>
      <c r="I10" s="912" t="s">
        <v>566</v>
      </c>
      <c r="J10" s="912">
        <v>274</v>
      </c>
      <c r="K10" s="912"/>
      <c r="L10" s="913">
        <v>11.1</v>
      </c>
      <c r="M10" s="798" t="s">
        <v>738</v>
      </c>
      <c r="N10" s="282"/>
    </row>
    <row r="11" spans="1:14">
      <c r="A11" s="796" t="s">
        <v>275</v>
      </c>
      <c r="B11" s="796"/>
      <c r="C11" s="282"/>
      <c r="D11" s="796"/>
      <c r="E11" s="796"/>
      <c r="F11" s="912">
        <v>1861</v>
      </c>
      <c r="G11" s="912"/>
      <c r="H11" s="912">
        <v>669</v>
      </c>
      <c r="I11" s="912"/>
      <c r="J11" s="912">
        <v>98</v>
      </c>
      <c r="K11" s="912"/>
      <c r="L11" s="913">
        <v>15.4</v>
      </c>
      <c r="M11" s="798"/>
      <c r="N11" s="282"/>
    </row>
    <row r="12" spans="1:14">
      <c r="A12" s="1039" t="s">
        <v>118</v>
      </c>
      <c r="B12" s="1039"/>
      <c r="C12" s="1039"/>
      <c r="D12" s="1039"/>
      <c r="E12" s="796"/>
      <c r="F12" s="912"/>
      <c r="G12" s="912"/>
      <c r="H12" s="912"/>
      <c r="I12" s="912"/>
      <c r="J12" s="914"/>
      <c r="K12" s="912"/>
      <c r="L12" s="913"/>
      <c r="M12" s="798"/>
      <c r="N12" s="282"/>
    </row>
    <row r="13" spans="1:14">
      <c r="A13" s="796"/>
      <c r="B13" s="796" t="s">
        <v>276</v>
      </c>
      <c r="C13" s="282"/>
      <c r="D13" s="796"/>
      <c r="E13" s="796"/>
      <c r="F13" s="912">
        <v>25699</v>
      </c>
      <c r="G13" s="912"/>
      <c r="H13" s="912">
        <v>2069</v>
      </c>
      <c r="I13" s="912"/>
      <c r="J13" s="912">
        <v>180</v>
      </c>
      <c r="K13" s="912"/>
      <c r="L13" s="913">
        <v>8.8000000000000007</v>
      </c>
      <c r="M13" s="798"/>
      <c r="N13" s="282"/>
    </row>
    <row r="14" spans="1:14">
      <c r="A14" s="796"/>
      <c r="B14" s="796" t="s">
        <v>23</v>
      </c>
      <c r="C14" s="282"/>
      <c r="D14" s="796"/>
      <c r="E14" s="796"/>
      <c r="F14" s="912"/>
      <c r="G14" s="912"/>
      <c r="H14" s="912"/>
      <c r="I14" s="912"/>
      <c r="J14" s="912"/>
      <c r="K14" s="912"/>
      <c r="L14" s="913"/>
      <c r="M14" s="798"/>
      <c r="N14" s="282"/>
    </row>
    <row r="15" spans="1:14">
      <c r="A15" s="796"/>
      <c r="B15" s="796"/>
      <c r="C15" s="796" t="s">
        <v>24</v>
      </c>
      <c r="D15" s="282"/>
      <c r="E15" s="796"/>
      <c r="F15" s="912"/>
      <c r="G15" s="912"/>
      <c r="H15" s="912"/>
      <c r="I15" s="912"/>
      <c r="J15" s="912"/>
      <c r="K15" s="912"/>
      <c r="L15" s="913"/>
      <c r="M15" s="798"/>
      <c r="N15" s="282"/>
    </row>
    <row r="16" spans="1:14">
      <c r="A16" s="796"/>
      <c r="B16" s="796"/>
      <c r="C16" s="873" t="s">
        <v>35</v>
      </c>
      <c r="D16" s="282"/>
      <c r="E16" s="796"/>
      <c r="F16" s="912">
        <v>5188</v>
      </c>
      <c r="G16" s="912"/>
      <c r="H16" s="912">
        <v>822</v>
      </c>
      <c r="I16" s="912"/>
      <c r="J16" s="912">
        <v>-25</v>
      </c>
      <c r="K16" s="912"/>
      <c r="L16" s="913">
        <v>-3</v>
      </c>
      <c r="M16" s="798"/>
      <c r="N16" s="282"/>
    </row>
    <row r="17" spans="1:14">
      <c r="A17" s="796"/>
      <c r="B17" s="796"/>
      <c r="C17" s="796" t="s">
        <v>277</v>
      </c>
      <c r="D17" s="282"/>
      <c r="E17" s="796"/>
      <c r="F17" s="912">
        <v>8100</v>
      </c>
      <c r="G17" s="912"/>
      <c r="H17" s="912">
        <v>355</v>
      </c>
      <c r="I17" s="912"/>
      <c r="J17" s="912">
        <v>-1</v>
      </c>
      <c r="K17" s="912"/>
      <c r="L17" s="913">
        <v>-0.5</v>
      </c>
      <c r="M17" s="798"/>
      <c r="N17" s="282"/>
    </row>
    <row r="18" spans="1:14">
      <c r="A18" s="282"/>
      <c r="B18" s="796" t="s">
        <v>25</v>
      </c>
      <c r="C18" s="282"/>
      <c r="D18" s="282"/>
      <c r="E18" s="796"/>
      <c r="F18" s="912">
        <v>1929</v>
      </c>
      <c r="G18" s="912"/>
      <c r="H18" s="912">
        <v>70</v>
      </c>
      <c r="I18" s="912"/>
      <c r="J18" s="912">
        <v>-5</v>
      </c>
      <c r="K18" s="912"/>
      <c r="L18" s="913">
        <v>-6.9</v>
      </c>
      <c r="M18" s="798"/>
      <c r="N18" s="282"/>
    </row>
    <row r="19" spans="1:14">
      <c r="A19" s="282"/>
      <c r="B19" s="796" t="s">
        <v>114</v>
      </c>
      <c r="C19" s="282"/>
      <c r="D19" s="796"/>
      <c r="E19" s="796"/>
      <c r="F19" s="915">
        <v>0</v>
      </c>
      <c r="G19" s="912"/>
      <c r="H19" s="915">
        <v>97</v>
      </c>
      <c r="I19" s="912"/>
      <c r="J19" s="915">
        <v>8</v>
      </c>
      <c r="K19" s="912"/>
      <c r="L19" s="916">
        <v>7.4</v>
      </c>
      <c r="M19" s="798"/>
      <c r="N19" s="282"/>
    </row>
    <row r="20" spans="1:14">
      <c r="A20" s="796"/>
      <c r="B20" s="796"/>
      <c r="C20" s="796" t="s">
        <v>837</v>
      </c>
      <c r="D20" s="796"/>
      <c r="E20" s="796"/>
      <c r="F20" s="917">
        <v>40916</v>
      </c>
      <c r="G20" s="912"/>
      <c r="H20" s="917">
        <v>3413</v>
      </c>
      <c r="I20" s="912"/>
      <c r="J20" s="917">
        <v>157</v>
      </c>
      <c r="K20" s="912"/>
      <c r="L20" s="916">
        <v>4.7</v>
      </c>
      <c r="M20" s="798"/>
      <c r="N20" s="282"/>
    </row>
    <row r="21" spans="1:14" ht="15" thickBot="1">
      <c r="A21" s="796" t="s">
        <v>26</v>
      </c>
      <c r="B21" s="796"/>
      <c r="C21" s="282"/>
      <c r="D21" s="796"/>
      <c r="E21" s="796" t="s">
        <v>566</v>
      </c>
      <c r="F21" s="918">
        <v>56781</v>
      </c>
      <c r="G21" s="912" t="s">
        <v>566</v>
      </c>
      <c r="H21" s="918">
        <v>6758</v>
      </c>
      <c r="I21" s="912" t="s">
        <v>566</v>
      </c>
      <c r="J21" s="918">
        <v>529</v>
      </c>
      <c r="K21" s="912"/>
      <c r="L21" s="916">
        <v>8.1999999999999993</v>
      </c>
      <c r="M21" s="798"/>
      <c r="N21" s="282"/>
    </row>
    <row r="22" spans="1:14" ht="15" thickTop="1">
      <c r="A22" s="796"/>
      <c r="B22" s="796"/>
      <c r="C22" s="796"/>
      <c r="D22" s="796"/>
      <c r="E22" s="796"/>
      <c r="F22" s="917"/>
      <c r="G22" s="912"/>
      <c r="H22" s="919"/>
      <c r="I22" s="912"/>
      <c r="J22" s="919"/>
      <c r="K22" s="912"/>
      <c r="L22" s="916"/>
      <c r="M22" s="798"/>
      <c r="N22" s="282"/>
    </row>
    <row r="23" spans="1:14">
      <c r="A23" s="796"/>
      <c r="B23" s="796"/>
      <c r="C23" s="796"/>
      <c r="D23" s="796"/>
      <c r="E23" s="796"/>
      <c r="F23" s="917"/>
      <c r="G23" s="912"/>
      <c r="H23" s="919"/>
      <c r="I23" s="912"/>
      <c r="J23" s="919"/>
      <c r="K23" s="912"/>
      <c r="L23" s="916"/>
      <c r="M23" s="798"/>
      <c r="N23" s="282"/>
    </row>
    <row r="24" spans="1:14">
      <c r="A24" s="796"/>
      <c r="B24" s="796"/>
      <c r="C24" s="796"/>
      <c r="D24" s="796"/>
      <c r="E24" s="796"/>
      <c r="F24" s="1037" t="s">
        <v>16</v>
      </c>
      <c r="G24" s="1037"/>
      <c r="H24" s="1037"/>
      <c r="I24" s="1037"/>
      <c r="J24" s="1037"/>
      <c r="K24" s="1037"/>
      <c r="L24" s="1037"/>
      <c r="M24" s="798"/>
      <c r="N24" s="282"/>
    </row>
    <row r="25" spans="1:14">
      <c r="A25" s="796"/>
      <c r="B25" s="796"/>
      <c r="C25" s="796"/>
      <c r="D25" s="796"/>
      <c r="E25" s="796"/>
      <c r="F25" s="917"/>
      <c r="G25" s="912"/>
      <c r="H25" s="919"/>
      <c r="I25" s="912"/>
      <c r="J25" s="920" t="s">
        <v>115</v>
      </c>
      <c r="K25" s="912"/>
      <c r="L25" s="916"/>
      <c r="M25" s="798"/>
      <c r="N25" s="282"/>
    </row>
    <row r="26" spans="1:14">
      <c r="A26" s="796"/>
      <c r="B26" s="796"/>
      <c r="C26" s="796"/>
      <c r="D26" s="796"/>
      <c r="E26" s="796"/>
      <c r="F26" s="921" t="s">
        <v>27</v>
      </c>
      <c r="G26" s="912"/>
      <c r="H26" s="921" t="s">
        <v>28</v>
      </c>
      <c r="I26" s="912"/>
      <c r="J26" s="921" t="s">
        <v>112</v>
      </c>
      <c r="K26" s="912"/>
      <c r="L26" s="921" t="s">
        <v>29</v>
      </c>
      <c r="M26" s="798"/>
      <c r="N26" s="282"/>
    </row>
    <row r="27" spans="1:14">
      <c r="A27" s="796"/>
      <c r="B27" s="796"/>
      <c r="C27" s="796"/>
      <c r="D27" s="796"/>
      <c r="E27" s="796"/>
      <c r="F27" s="922" t="s">
        <v>30</v>
      </c>
      <c r="G27" s="912"/>
      <c r="H27" s="922" t="s">
        <v>31</v>
      </c>
      <c r="I27" s="912"/>
      <c r="J27" s="922" t="s">
        <v>111</v>
      </c>
      <c r="K27" s="912"/>
      <c r="L27" s="922" t="s">
        <v>32</v>
      </c>
      <c r="M27" s="798"/>
      <c r="N27" s="282"/>
    </row>
    <row r="28" spans="1:14">
      <c r="A28" s="796"/>
      <c r="B28" s="796"/>
      <c r="C28" s="796"/>
      <c r="D28" s="796"/>
      <c r="E28" s="796"/>
      <c r="F28" s="917"/>
      <c r="G28" s="912"/>
      <c r="H28" s="919"/>
      <c r="I28" s="912"/>
      <c r="J28" s="919"/>
      <c r="K28" s="912"/>
      <c r="L28" s="916"/>
      <c r="M28" s="798"/>
      <c r="N28" s="282"/>
    </row>
    <row r="29" spans="1:14">
      <c r="A29" s="879" t="s">
        <v>884</v>
      </c>
      <c r="B29" s="879"/>
      <c r="C29" s="796"/>
      <c r="D29" s="796"/>
      <c r="E29" s="796" t="s">
        <v>566</v>
      </c>
      <c r="F29" s="917">
        <v>274</v>
      </c>
      <c r="G29" s="912" t="s">
        <v>566</v>
      </c>
      <c r="H29" s="917">
        <v>98</v>
      </c>
      <c r="I29" s="912" t="s">
        <v>566</v>
      </c>
      <c r="J29" s="917">
        <v>157</v>
      </c>
      <c r="K29" s="913" t="s">
        <v>566</v>
      </c>
      <c r="L29" s="917">
        <v>529</v>
      </c>
      <c r="M29" s="798"/>
      <c r="N29" s="282"/>
    </row>
    <row r="30" spans="1:14">
      <c r="A30" s="879"/>
      <c r="B30" s="923" t="s">
        <v>885</v>
      </c>
      <c r="C30" s="796"/>
      <c r="D30" s="796"/>
      <c r="E30" s="796"/>
      <c r="F30" s="917">
        <v>25</v>
      </c>
      <c r="G30" s="912"/>
      <c r="H30" s="917">
        <v>1</v>
      </c>
      <c r="I30" s="912"/>
      <c r="J30" s="917">
        <v>224</v>
      </c>
      <c r="K30" s="913"/>
      <c r="L30" s="917">
        <v>250</v>
      </c>
      <c r="M30" s="798"/>
      <c r="N30" s="282"/>
    </row>
    <row r="31" spans="1:14">
      <c r="A31" s="879"/>
      <c r="B31" s="924" t="s">
        <v>155</v>
      </c>
      <c r="C31" s="796"/>
      <c r="D31" s="796"/>
      <c r="E31" s="796"/>
      <c r="F31" s="917"/>
      <c r="G31" s="912"/>
      <c r="H31" s="917"/>
      <c r="I31" s="912"/>
      <c r="J31" s="917"/>
      <c r="K31" s="913"/>
      <c r="L31" s="917"/>
      <c r="M31" s="798"/>
      <c r="N31" s="282"/>
    </row>
    <row r="32" spans="1:14">
      <c r="A32" s="879"/>
      <c r="B32" s="924" t="s">
        <v>156</v>
      </c>
      <c r="C32" s="796"/>
      <c r="D32" s="796"/>
      <c r="E32" s="796"/>
      <c r="F32" s="917">
        <v>0</v>
      </c>
      <c r="G32" s="912"/>
      <c r="H32" s="917">
        <v>0</v>
      </c>
      <c r="I32" s="912"/>
      <c r="J32" s="917">
        <v>-12</v>
      </c>
      <c r="K32" s="913"/>
      <c r="L32" s="917">
        <v>-12</v>
      </c>
      <c r="M32" s="798"/>
      <c r="N32" s="282"/>
    </row>
    <row r="33" spans="1:14">
      <c r="A33" s="879"/>
      <c r="B33" s="874" t="s">
        <v>613</v>
      </c>
      <c r="C33" s="796"/>
      <c r="D33" s="796"/>
      <c r="E33" s="796"/>
      <c r="F33" s="917"/>
      <c r="G33" s="912"/>
      <c r="H33" s="917"/>
      <c r="I33" s="912"/>
      <c r="J33" s="917"/>
      <c r="K33" s="913"/>
      <c r="L33" s="917"/>
      <c r="M33" s="798"/>
      <c r="N33" s="282"/>
    </row>
    <row r="34" spans="1:14">
      <c r="A34" s="879"/>
      <c r="B34" s="874" t="s">
        <v>157</v>
      </c>
      <c r="C34" s="796"/>
      <c r="D34" s="796"/>
      <c r="E34" s="796"/>
      <c r="F34" s="917"/>
      <c r="G34" s="912"/>
      <c r="H34" s="917"/>
      <c r="I34" s="912"/>
      <c r="J34" s="917"/>
      <c r="K34" s="913"/>
      <c r="L34" s="917"/>
      <c r="M34" s="798"/>
      <c r="N34" s="282"/>
    </row>
    <row r="35" spans="1:14">
      <c r="A35" s="879"/>
      <c r="B35" s="874" t="s">
        <v>158</v>
      </c>
      <c r="C35" s="796"/>
      <c r="D35" s="796"/>
      <c r="E35" s="796"/>
      <c r="F35" s="917">
        <v>-17</v>
      </c>
      <c r="G35" s="912"/>
      <c r="H35" s="917">
        <v>0</v>
      </c>
      <c r="I35" s="912"/>
      <c r="J35" s="917">
        <v>-110</v>
      </c>
      <c r="K35" s="913"/>
      <c r="L35" s="917">
        <v>-127</v>
      </c>
      <c r="M35" s="798"/>
      <c r="N35" s="282"/>
    </row>
    <row r="36" spans="1:14">
      <c r="A36" s="879"/>
      <c r="B36" s="874" t="s">
        <v>159</v>
      </c>
      <c r="C36" s="796"/>
      <c r="D36" s="796"/>
      <c r="E36" s="796"/>
      <c r="F36" s="917"/>
      <c r="G36" s="912"/>
      <c r="H36" s="917"/>
      <c r="I36" s="912"/>
      <c r="J36" s="917"/>
      <c r="K36" s="913"/>
      <c r="L36" s="917"/>
      <c r="M36" s="798"/>
      <c r="N36" s="282"/>
    </row>
    <row r="37" spans="1:14">
      <c r="A37" s="879"/>
      <c r="B37" s="874" t="s">
        <v>160</v>
      </c>
      <c r="C37" s="796"/>
      <c r="D37" s="796"/>
      <c r="E37" s="796"/>
      <c r="F37" s="917">
        <v>1</v>
      </c>
      <c r="G37" s="912"/>
      <c r="H37" s="917">
        <v>0</v>
      </c>
      <c r="I37" s="912"/>
      <c r="J37" s="917">
        <v>0</v>
      </c>
      <c r="K37" s="913"/>
      <c r="L37" s="917">
        <v>1</v>
      </c>
      <c r="M37" s="798"/>
      <c r="N37" s="282"/>
    </row>
    <row r="38" spans="1:14">
      <c r="A38" s="879"/>
      <c r="B38" s="924" t="s">
        <v>161</v>
      </c>
      <c r="C38" s="796"/>
      <c r="D38" s="796"/>
      <c r="E38" s="796"/>
      <c r="F38" s="917"/>
      <c r="G38" s="912"/>
      <c r="H38" s="917"/>
      <c r="I38" s="912"/>
      <c r="J38" s="917"/>
      <c r="K38" s="913"/>
      <c r="L38" s="917"/>
      <c r="M38" s="798"/>
      <c r="N38" s="282"/>
    </row>
    <row r="39" spans="1:14">
      <c r="A39" s="879"/>
      <c r="B39" s="924" t="s">
        <v>162</v>
      </c>
      <c r="C39" s="796"/>
      <c r="D39" s="796"/>
      <c r="E39" s="796"/>
      <c r="F39" s="917">
        <v>1</v>
      </c>
      <c r="G39" s="912"/>
      <c r="H39" s="917">
        <v>0</v>
      </c>
      <c r="I39" s="912"/>
      <c r="J39" s="917">
        <v>-46</v>
      </c>
      <c r="K39" s="913"/>
      <c r="L39" s="917">
        <v>-45</v>
      </c>
      <c r="M39" s="798"/>
      <c r="N39" s="282"/>
    </row>
    <row r="40" spans="1:14">
      <c r="A40" s="879"/>
      <c r="B40" s="924" t="s">
        <v>33</v>
      </c>
      <c r="C40" s="796"/>
      <c r="D40" s="796"/>
      <c r="E40" s="796"/>
      <c r="F40" s="915">
        <v>0</v>
      </c>
      <c r="G40" s="912"/>
      <c r="H40" s="915">
        <v>0</v>
      </c>
      <c r="I40" s="912"/>
      <c r="J40" s="915">
        <v>-10</v>
      </c>
      <c r="K40" s="913"/>
      <c r="L40" s="917">
        <v>-10</v>
      </c>
      <c r="M40" s="798"/>
      <c r="N40" s="282"/>
    </row>
    <row r="41" spans="1:14" ht="15" thickBot="1">
      <c r="A41" s="925" t="s">
        <v>547</v>
      </c>
      <c r="B41" s="925"/>
      <c r="C41" s="796"/>
      <c r="D41" s="796"/>
      <c r="E41" s="796" t="s">
        <v>566</v>
      </c>
      <c r="F41" s="918">
        <v>284</v>
      </c>
      <c r="G41" s="912" t="s">
        <v>566</v>
      </c>
      <c r="H41" s="918">
        <v>99</v>
      </c>
      <c r="I41" s="912" t="s">
        <v>566</v>
      </c>
      <c r="J41" s="918">
        <v>203</v>
      </c>
      <c r="K41" s="913" t="s">
        <v>566</v>
      </c>
      <c r="L41" s="918">
        <v>586</v>
      </c>
      <c r="M41" s="798"/>
      <c r="N41" s="282"/>
    </row>
    <row r="42" spans="1:14" ht="15" thickTop="1">
      <c r="A42" s="796"/>
      <c r="B42" s="796"/>
      <c r="C42" s="796"/>
      <c r="D42" s="796"/>
      <c r="E42" s="796"/>
      <c r="F42" s="796"/>
      <c r="G42" s="796"/>
      <c r="H42" s="796"/>
      <c r="I42" s="796"/>
      <c r="J42" s="796"/>
      <c r="K42" s="796"/>
      <c r="L42" s="796"/>
      <c r="M42" s="282"/>
      <c r="N42" s="282"/>
    </row>
    <row r="43" spans="1:14" ht="24" customHeight="1">
      <c r="A43" s="799" t="s">
        <v>600</v>
      </c>
      <c r="B43" s="1035" t="s">
        <v>279</v>
      </c>
      <c r="C43" s="1035"/>
      <c r="D43" s="1035"/>
      <c r="E43" s="1035"/>
      <c r="F43" s="1035"/>
      <c r="G43" s="1035"/>
      <c r="H43" s="1035"/>
      <c r="I43" s="1035"/>
      <c r="J43" s="1035"/>
      <c r="K43" s="1035"/>
      <c r="L43" s="1035"/>
      <c r="M43" s="884"/>
      <c r="N43" s="884"/>
    </row>
    <row r="44" spans="1:14" ht="14.25" customHeight="1">
      <c r="A44" s="799" t="s">
        <v>602</v>
      </c>
      <c r="B44" s="1035" t="s">
        <v>34</v>
      </c>
      <c r="C44" s="1035"/>
      <c r="D44" s="1035"/>
      <c r="E44" s="1035"/>
      <c r="F44" s="1035"/>
      <c r="G44" s="1035"/>
      <c r="H44" s="1035"/>
      <c r="I44" s="1035"/>
      <c r="J44" s="1035"/>
      <c r="K44" s="1035"/>
      <c r="L44" s="1035"/>
      <c r="M44" s="884"/>
      <c r="N44" s="884"/>
    </row>
    <row r="45" spans="1:14" ht="20.25" customHeight="1">
      <c r="A45" s="799" t="s">
        <v>630</v>
      </c>
      <c r="B45" s="1035" t="s">
        <v>113</v>
      </c>
      <c r="C45" s="1035"/>
      <c r="D45" s="1035"/>
      <c r="E45" s="1035"/>
      <c r="F45" s="1035"/>
      <c r="G45" s="1035"/>
      <c r="H45" s="1035"/>
      <c r="I45" s="1035"/>
      <c r="J45" s="1035"/>
      <c r="K45" s="1035"/>
      <c r="L45" s="1035"/>
      <c r="M45" s="884"/>
      <c r="N45" s="884"/>
    </row>
    <row r="46" spans="1:14" ht="57.75" customHeight="1">
      <c r="A46" s="799" t="s">
        <v>1090</v>
      </c>
      <c r="B46" s="1035" t="s">
        <v>116</v>
      </c>
      <c r="C46" s="1035"/>
      <c r="D46" s="1035"/>
      <c r="E46" s="1035"/>
      <c r="F46" s="1035"/>
      <c r="G46" s="1035"/>
      <c r="H46" s="1035"/>
      <c r="I46" s="1035"/>
      <c r="J46" s="1035"/>
      <c r="K46" s="1035"/>
      <c r="L46" s="1035"/>
      <c r="M46" s="884"/>
      <c r="N46" s="884"/>
    </row>
    <row r="47" spans="1:14" ht="15" customHeight="1">
      <c r="A47" s="799" t="s">
        <v>1092</v>
      </c>
      <c r="B47" s="1035" t="s">
        <v>280</v>
      </c>
      <c r="C47" s="1035"/>
      <c r="D47" s="1035"/>
      <c r="E47" s="1035"/>
      <c r="F47" s="1035"/>
      <c r="G47" s="1035"/>
      <c r="H47" s="1035"/>
      <c r="I47" s="1035"/>
      <c r="J47" s="1035"/>
      <c r="K47" s="1035"/>
      <c r="L47" s="1035"/>
      <c r="M47" s="884"/>
      <c r="N47" s="884"/>
    </row>
  </sheetData>
  <mergeCells count="12">
    <mergeCell ref="B47:L47"/>
    <mergeCell ref="B46:L46"/>
    <mergeCell ref="B45:L45"/>
    <mergeCell ref="B44:L44"/>
    <mergeCell ref="B43:L43"/>
    <mergeCell ref="A1:L1"/>
    <mergeCell ref="F24:L24"/>
    <mergeCell ref="F5:H5"/>
    <mergeCell ref="J5:L5"/>
    <mergeCell ref="A3:L3"/>
    <mergeCell ref="A2:L2"/>
    <mergeCell ref="A12:D12"/>
  </mergeCells>
  <phoneticPr fontId="0" type="noConversion"/>
  <printOptions horizontalCentered="1"/>
  <pageMargins left="0.25" right="0.25" top="0.75" bottom="0.25" header="0.3" footer="0.25"/>
  <pageSetup scale="73" orientation="landscape" r:id="rId1"/>
  <headerFooter alignWithMargins="0">
    <oddFooter>&amp;R&amp;A</oddFooter>
  </headerFooter>
  <ignoredErrors>
    <ignoredError sqref="A43:A47" numberStoredAsText="1"/>
  </ignoredErrors>
</worksheet>
</file>

<file path=xl/worksheets/sheet42.xml><?xml version="1.0" encoding="utf-8"?>
<worksheet xmlns="http://schemas.openxmlformats.org/spreadsheetml/2006/main" xmlns:r="http://schemas.openxmlformats.org/officeDocument/2006/relationships">
  <sheetPr>
    <pageSetUpPr fitToPage="1"/>
  </sheetPr>
  <dimension ref="A1:AR46"/>
  <sheetViews>
    <sheetView zoomScale="75" zoomScaleNormal="75" workbookViewId="0">
      <selection sqref="A1:AR1"/>
    </sheetView>
  </sheetViews>
  <sheetFormatPr defaultColWidth="8.44140625" defaultRowHeight="10.199999999999999"/>
  <cols>
    <col min="1" max="1" width="3" style="226" customWidth="1"/>
    <col min="2" max="2" width="32.5546875" style="270" customWidth="1"/>
    <col min="3" max="3" width="2.44140625" style="226" customWidth="1"/>
    <col min="4" max="4" width="8.44140625" style="226" customWidth="1"/>
    <col min="5" max="6" width="2.44140625" style="226" customWidth="1"/>
    <col min="7" max="7" width="8.44140625" style="226" customWidth="1"/>
    <col min="8" max="9" width="2.44140625" style="226" customWidth="1"/>
    <col min="10" max="10" width="8.44140625" style="226" customWidth="1"/>
    <col min="11" max="12" width="2.44140625" style="226" customWidth="1"/>
    <col min="13" max="13" width="8.44140625" style="226" customWidth="1"/>
    <col min="14" max="15" width="2.44140625" style="226" customWidth="1"/>
    <col min="16" max="16" width="8.44140625" style="226" customWidth="1"/>
    <col min="17" max="18" width="2.44140625" style="226" customWidth="1"/>
    <col min="19" max="19" width="8.44140625" style="2" customWidth="1"/>
    <col min="20" max="21" width="2.44140625" style="226" customWidth="1"/>
    <col min="22" max="22" width="8.44140625" style="226" customWidth="1"/>
    <col min="23" max="24" width="2.44140625" style="226" customWidth="1"/>
    <col min="25" max="25" width="8.44140625" style="2" customWidth="1"/>
    <col min="26" max="26" width="2.44140625" style="226" customWidth="1"/>
    <col min="27" max="28" width="2.44140625" style="226" hidden="1" customWidth="1"/>
    <col min="29" max="29" width="8.44140625" style="226" hidden="1" customWidth="1"/>
    <col min="30" max="31" width="2.44140625" style="226" hidden="1" customWidth="1"/>
    <col min="32" max="32" width="8.44140625" style="226" hidden="1" customWidth="1"/>
    <col min="33" max="34" width="2.44140625" style="226" hidden="1" customWidth="1"/>
    <col min="35" max="35" width="8.44140625" style="2" hidden="1" customWidth="1"/>
    <col min="36" max="36" width="2.44140625" style="2" hidden="1" customWidth="1"/>
    <col min="37" max="37" width="2.44140625" style="226" hidden="1" customWidth="1"/>
    <col min="38" max="38" width="8.44140625" style="2" hidden="1" customWidth="1"/>
    <col min="39" max="39" width="2.44140625" style="226" hidden="1" customWidth="1"/>
    <col min="40" max="40" width="2.44140625" style="226" customWidth="1"/>
    <col min="41" max="41" width="8.44140625" style="226" customWidth="1"/>
    <col min="42" max="42" width="2.5546875" style="226" customWidth="1"/>
    <col min="43" max="43" width="2.44140625" style="226" customWidth="1"/>
    <col min="44" max="45" width="8.44140625" style="226" customWidth="1"/>
    <col min="46" max="16384" width="8.44140625" style="226"/>
  </cols>
  <sheetData>
    <row r="1" spans="1:44" s="224" customFormat="1" ht="13.2">
      <c r="A1" s="952" t="s">
        <v>553</v>
      </c>
      <c r="B1" s="952"/>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c r="AM1" s="952"/>
      <c r="AN1" s="952"/>
      <c r="AO1" s="952"/>
      <c r="AP1" s="952"/>
      <c r="AQ1" s="952"/>
      <c r="AR1" s="952"/>
    </row>
    <row r="2" spans="1:44" s="224" customFormat="1" ht="13.2">
      <c r="A2" s="952" t="s">
        <v>281</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c r="AO2" s="952"/>
      <c r="AP2" s="952"/>
      <c r="AQ2" s="952"/>
      <c r="AR2" s="952"/>
    </row>
    <row r="3" spans="1:44" ht="12">
      <c r="A3" s="1017" t="s">
        <v>633</v>
      </c>
      <c r="B3" s="1017"/>
      <c r="C3" s="1017"/>
      <c r="D3" s="1017"/>
      <c r="E3" s="1017"/>
      <c r="F3" s="1017"/>
      <c r="G3" s="1017"/>
      <c r="H3" s="1017"/>
      <c r="I3" s="1017"/>
      <c r="J3" s="1017"/>
      <c r="K3" s="1017"/>
      <c r="L3" s="1017"/>
      <c r="M3" s="1017"/>
      <c r="N3" s="1017"/>
      <c r="O3" s="1017"/>
      <c r="P3" s="1017"/>
      <c r="Q3" s="1017"/>
      <c r="R3" s="1017"/>
      <c r="S3" s="1017"/>
      <c r="T3" s="1017"/>
      <c r="U3" s="1017"/>
      <c r="V3" s="1017"/>
      <c r="W3" s="1017"/>
      <c r="X3" s="1017"/>
      <c r="Y3" s="1017"/>
      <c r="Z3" s="1017"/>
      <c r="AA3" s="1017"/>
      <c r="AB3" s="1017"/>
      <c r="AC3" s="1017"/>
      <c r="AD3" s="1017"/>
      <c r="AE3" s="1017"/>
      <c r="AF3" s="1017"/>
      <c r="AG3" s="1017"/>
      <c r="AH3" s="1017"/>
      <c r="AI3" s="1017"/>
      <c r="AJ3" s="1017"/>
      <c r="AK3" s="1017"/>
      <c r="AL3" s="1017"/>
      <c r="AM3" s="1017"/>
      <c r="AN3" s="1017"/>
      <c r="AO3" s="1017"/>
      <c r="AP3" s="1017"/>
      <c r="AQ3" s="1017"/>
      <c r="AR3" s="1017"/>
    </row>
    <row r="4" spans="1:44" s="228" customFormat="1" ht="13.2">
      <c r="A4" s="224"/>
      <c r="B4" s="227"/>
      <c r="C4" s="224"/>
      <c r="D4" s="224"/>
      <c r="E4" s="224"/>
      <c r="F4" s="224"/>
      <c r="G4" s="224"/>
      <c r="H4" s="224"/>
      <c r="I4" s="224"/>
      <c r="J4" s="224"/>
      <c r="K4" s="224"/>
      <c r="S4" s="5"/>
      <c r="Y4" s="5"/>
      <c r="AI4" s="5"/>
      <c r="AJ4" s="5"/>
      <c r="AL4" s="5"/>
    </row>
    <row r="5" spans="1:44" s="228" customFormat="1" ht="11.4">
      <c r="B5" s="230"/>
      <c r="C5" s="954" t="s">
        <v>556</v>
      </c>
      <c r="D5" s="954"/>
      <c r="E5" s="954"/>
      <c r="F5" s="954"/>
      <c r="G5" s="954"/>
      <c r="H5" s="954"/>
      <c r="I5" s="954"/>
      <c r="J5" s="954"/>
      <c r="K5" s="954"/>
      <c r="L5" s="954"/>
      <c r="M5" s="954"/>
      <c r="N5" s="954"/>
      <c r="O5" s="954"/>
      <c r="P5" s="954"/>
      <c r="Q5" s="954"/>
      <c r="R5" s="954"/>
      <c r="S5" s="954"/>
      <c r="T5" s="954"/>
      <c r="U5" s="954"/>
      <c r="V5" s="954"/>
      <c r="W5" s="954"/>
      <c r="X5" s="954"/>
      <c r="Y5" s="954"/>
      <c r="AC5" s="954" t="s">
        <v>557</v>
      </c>
      <c r="AD5" s="954"/>
      <c r="AE5" s="954"/>
      <c r="AF5" s="954"/>
      <c r="AI5" s="954" t="s">
        <v>558</v>
      </c>
      <c r="AJ5" s="954"/>
      <c r="AK5" s="954"/>
      <c r="AL5" s="954"/>
      <c r="AO5" s="954" t="s">
        <v>559</v>
      </c>
      <c r="AP5" s="954"/>
      <c r="AQ5" s="954"/>
      <c r="AR5" s="954"/>
    </row>
    <row r="6" spans="1:44" s="228" customFormat="1" ht="12" thickBot="1">
      <c r="B6" s="230"/>
      <c r="R6" s="230"/>
      <c r="S6" s="5"/>
      <c r="X6" s="230"/>
      <c r="Y6" s="5"/>
      <c r="AI6" s="5"/>
      <c r="AJ6" s="5"/>
      <c r="AL6" s="5"/>
    </row>
    <row r="7" spans="1:44" s="228" customFormat="1" ht="11.4">
      <c r="B7" s="230"/>
      <c r="C7" s="684"/>
      <c r="D7" s="8" t="s">
        <v>560</v>
      </c>
      <c r="E7" s="800"/>
      <c r="F7" s="230"/>
      <c r="G7" s="232" t="s">
        <v>561</v>
      </c>
      <c r="H7" s="232"/>
      <c r="I7" s="230"/>
      <c r="J7" s="232" t="s">
        <v>562</v>
      </c>
      <c r="K7" s="232"/>
      <c r="L7" s="230"/>
      <c r="M7" s="232" t="s">
        <v>563</v>
      </c>
      <c r="N7" s="232"/>
      <c r="O7" s="684"/>
      <c r="P7" s="8" t="s">
        <v>560</v>
      </c>
      <c r="Q7" s="800"/>
      <c r="R7" s="230"/>
      <c r="S7" s="232" t="s">
        <v>561</v>
      </c>
      <c r="T7" s="232"/>
      <c r="U7" s="230"/>
      <c r="V7" s="232" t="s">
        <v>562</v>
      </c>
      <c r="W7" s="232"/>
      <c r="X7" s="230"/>
      <c r="Y7" s="232" t="s">
        <v>563</v>
      </c>
      <c r="Z7" s="232"/>
      <c r="AA7" s="230"/>
      <c r="AB7" s="230"/>
      <c r="AC7" s="232" t="s">
        <v>562</v>
      </c>
      <c r="AD7" s="232"/>
      <c r="AE7" s="230"/>
      <c r="AF7" s="232" t="s">
        <v>562</v>
      </c>
      <c r="AI7" s="6" t="s">
        <v>561</v>
      </c>
      <c r="AJ7" s="6"/>
      <c r="AL7" s="6" t="s">
        <v>561</v>
      </c>
      <c r="AO7" s="6" t="s">
        <v>560</v>
      </c>
      <c r="AP7" s="6"/>
      <c r="AR7" s="6" t="s">
        <v>560</v>
      </c>
    </row>
    <row r="8" spans="1:44" s="228" customFormat="1" ht="13.2">
      <c r="B8" s="230"/>
      <c r="C8" s="687"/>
      <c r="D8" s="13">
        <v>2011</v>
      </c>
      <c r="E8" s="801"/>
      <c r="F8" s="230"/>
      <c r="G8" s="13">
        <v>2011</v>
      </c>
      <c r="H8" s="230"/>
      <c r="I8" s="230"/>
      <c r="J8" s="13">
        <v>2011</v>
      </c>
      <c r="K8" s="230"/>
      <c r="L8" s="230"/>
      <c r="M8" s="13">
        <v>2011</v>
      </c>
      <c r="N8" s="230"/>
      <c r="O8" s="687"/>
      <c r="P8" s="13">
        <v>2010</v>
      </c>
      <c r="Q8" s="801"/>
      <c r="R8" s="230"/>
      <c r="S8" s="13">
        <v>2010</v>
      </c>
      <c r="T8" s="230"/>
      <c r="U8" s="230"/>
      <c r="V8" s="13">
        <v>2010</v>
      </c>
      <c r="W8" s="230"/>
      <c r="X8" s="230"/>
      <c r="Y8" s="13">
        <v>2010</v>
      </c>
      <c r="Z8" s="230"/>
      <c r="AA8" s="230"/>
      <c r="AB8" s="230"/>
      <c r="AC8" s="13">
        <v>2011</v>
      </c>
      <c r="AD8" s="232"/>
      <c r="AE8" s="230"/>
      <c r="AF8" s="13">
        <v>2010</v>
      </c>
      <c r="AI8" s="13">
        <v>2011</v>
      </c>
      <c r="AJ8" s="232"/>
      <c r="AK8" s="230"/>
      <c r="AL8" s="13">
        <v>2010</v>
      </c>
      <c r="AO8" s="13">
        <v>2011</v>
      </c>
      <c r="AP8" s="232"/>
      <c r="AQ8" s="230"/>
      <c r="AR8" s="13">
        <v>2010</v>
      </c>
    </row>
    <row r="9" spans="1:44" s="228" customFormat="1" ht="13.2">
      <c r="B9" s="230"/>
      <c r="C9" s="802"/>
      <c r="D9" s="6"/>
      <c r="E9" s="801"/>
      <c r="F9" s="230"/>
      <c r="G9" s="6"/>
      <c r="H9" s="803"/>
      <c r="I9" s="230"/>
      <c r="J9" s="6"/>
      <c r="K9" s="803"/>
      <c r="L9" s="230"/>
      <c r="M9" s="6"/>
      <c r="N9" s="803"/>
      <c r="O9" s="802"/>
      <c r="P9" s="6"/>
      <c r="Q9" s="801"/>
      <c r="R9" s="230"/>
      <c r="S9" s="6"/>
      <c r="T9" s="803"/>
      <c r="U9" s="230"/>
      <c r="V9" s="6"/>
      <c r="W9" s="803"/>
      <c r="X9" s="230"/>
      <c r="Y9" s="6"/>
      <c r="Z9" s="803"/>
      <c r="AA9" s="230"/>
      <c r="AB9" s="230"/>
      <c r="AC9" s="6"/>
      <c r="AD9" s="427"/>
      <c r="AE9" s="230"/>
      <c r="AF9" s="6"/>
      <c r="AI9" s="6"/>
      <c r="AJ9" s="6"/>
      <c r="AL9" s="6"/>
      <c r="AM9" s="427"/>
      <c r="AO9" s="127"/>
      <c r="AP9" s="6"/>
      <c r="AR9" s="6"/>
    </row>
    <row r="10" spans="1:44" s="228" customFormat="1" ht="11.4">
      <c r="A10" s="228" t="s">
        <v>919</v>
      </c>
      <c r="B10" s="230"/>
      <c r="C10" s="138" t="s">
        <v>566</v>
      </c>
      <c r="D10" s="126">
        <v>10</v>
      </c>
      <c r="E10" s="139"/>
      <c r="F10" s="126" t="s">
        <v>566</v>
      </c>
      <c r="G10" s="126">
        <v>14</v>
      </c>
      <c r="H10" s="126"/>
      <c r="I10" s="126" t="s">
        <v>566</v>
      </c>
      <c r="J10" s="126">
        <v>16</v>
      </c>
      <c r="K10" s="126"/>
      <c r="L10" s="126" t="s">
        <v>566</v>
      </c>
      <c r="M10" s="126">
        <v>14</v>
      </c>
      <c r="N10" s="126"/>
      <c r="O10" s="138" t="s">
        <v>566</v>
      </c>
      <c r="P10" s="126">
        <v>15</v>
      </c>
      <c r="Q10" s="139"/>
      <c r="R10" s="126" t="s">
        <v>566</v>
      </c>
      <c r="S10" s="126">
        <v>14</v>
      </c>
      <c r="T10" s="126"/>
      <c r="U10" s="126" t="s">
        <v>566</v>
      </c>
      <c r="V10" s="126">
        <v>16</v>
      </c>
      <c r="W10" s="126"/>
      <c r="X10" s="126" t="s">
        <v>566</v>
      </c>
      <c r="Y10" s="126">
        <v>15</v>
      </c>
      <c r="Z10" s="126"/>
      <c r="AA10" s="126"/>
      <c r="AB10" s="126" t="s">
        <v>566</v>
      </c>
      <c r="AC10" s="126">
        <v>30</v>
      </c>
      <c r="AD10" s="121"/>
      <c r="AE10" s="126" t="s">
        <v>566</v>
      </c>
      <c r="AF10" s="126">
        <v>31</v>
      </c>
      <c r="AG10" s="121"/>
      <c r="AH10" s="121" t="s">
        <v>566</v>
      </c>
      <c r="AI10" s="126">
        <v>44</v>
      </c>
      <c r="AJ10" s="126"/>
      <c r="AK10" s="121" t="s">
        <v>566</v>
      </c>
      <c r="AL10" s="126">
        <v>45</v>
      </c>
      <c r="AM10" s="121"/>
      <c r="AN10" s="121" t="s">
        <v>566</v>
      </c>
      <c r="AO10" s="126">
        <v>54</v>
      </c>
      <c r="AP10" s="126"/>
      <c r="AQ10" s="630" t="s">
        <v>566</v>
      </c>
      <c r="AR10" s="126">
        <v>60</v>
      </c>
    </row>
    <row r="11" spans="1:44" s="228" customFormat="1" ht="11.4">
      <c r="A11" s="228" t="s">
        <v>585</v>
      </c>
      <c r="B11" s="230"/>
      <c r="C11" s="138"/>
      <c r="D11" s="126">
        <v>-88</v>
      </c>
      <c r="E11" s="139"/>
      <c r="F11" s="126"/>
      <c r="G11" s="126">
        <v>-116</v>
      </c>
      <c r="H11" s="126"/>
      <c r="I11" s="126"/>
      <c r="J11" s="126">
        <v>-98</v>
      </c>
      <c r="K11" s="126"/>
      <c r="L11" s="126"/>
      <c r="M11" s="126">
        <v>-91</v>
      </c>
      <c r="N11" s="126"/>
      <c r="O11" s="138"/>
      <c r="P11" s="126">
        <v>-86</v>
      </c>
      <c r="Q11" s="139"/>
      <c r="R11" s="126"/>
      <c r="S11" s="126">
        <v>-95</v>
      </c>
      <c r="T11" s="126"/>
      <c r="U11" s="126"/>
      <c r="V11" s="126">
        <v>-101</v>
      </c>
      <c r="W11" s="126"/>
      <c r="X11" s="126"/>
      <c r="Y11" s="126">
        <v>-97</v>
      </c>
      <c r="Z11" s="126"/>
      <c r="AA11" s="126"/>
      <c r="AB11" s="126"/>
      <c r="AC11" s="126">
        <v>-189</v>
      </c>
      <c r="AD11" s="121"/>
      <c r="AE11" s="126"/>
      <c r="AF11" s="126">
        <v>-198</v>
      </c>
      <c r="AG11" s="121"/>
      <c r="AH11" s="121"/>
      <c r="AI11" s="126">
        <v>-305</v>
      </c>
      <c r="AJ11" s="126"/>
      <c r="AK11" s="121"/>
      <c r="AL11" s="126">
        <v>-293</v>
      </c>
      <c r="AM11" s="121"/>
      <c r="AN11" s="121"/>
      <c r="AO11" s="126">
        <v>-393</v>
      </c>
      <c r="AP11" s="126"/>
      <c r="AQ11" s="630"/>
      <c r="AR11" s="126">
        <v>-379</v>
      </c>
    </row>
    <row r="12" spans="1:44" s="228" customFormat="1" ht="11.4">
      <c r="A12" s="228" t="s">
        <v>282</v>
      </c>
      <c r="B12" s="230"/>
      <c r="C12" s="138"/>
      <c r="D12" s="146">
        <v>29</v>
      </c>
      <c r="E12" s="139"/>
      <c r="F12" s="126"/>
      <c r="G12" s="146">
        <v>31</v>
      </c>
      <c r="H12" s="126"/>
      <c r="I12" s="126"/>
      <c r="J12" s="146">
        <v>32</v>
      </c>
      <c r="K12" s="126"/>
      <c r="L12" s="126"/>
      <c r="M12" s="146">
        <v>31</v>
      </c>
      <c r="N12" s="126"/>
      <c r="O12" s="138"/>
      <c r="P12" s="146">
        <v>32</v>
      </c>
      <c r="Q12" s="139"/>
      <c r="R12" s="126"/>
      <c r="S12" s="146">
        <v>31</v>
      </c>
      <c r="T12" s="126"/>
      <c r="U12" s="126"/>
      <c r="V12" s="146">
        <v>33</v>
      </c>
      <c r="W12" s="126"/>
      <c r="X12" s="126"/>
      <c r="Y12" s="146">
        <v>32</v>
      </c>
      <c r="Z12" s="126"/>
      <c r="AA12" s="126"/>
      <c r="AB12" s="126"/>
      <c r="AC12" s="146">
        <v>63</v>
      </c>
      <c r="AD12" s="126"/>
      <c r="AE12" s="126"/>
      <c r="AF12" s="146">
        <v>65</v>
      </c>
      <c r="AG12" s="121"/>
      <c r="AH12" s="121"/>
      <c r="AI12" s="146">
        <v>94</v>
      </c>
      <c r="AJ12" s="126"/>
      <c r="AK12" s="121"/>
      <c r="AL12" s="146">
        <v>96</v>
      </c>
      <c r="AM12" s="121"/>
      <c r="AN12" s="121"/>
      <c r="AO12" s="146">
        <v>123</v>
      </c>
      <c r="AP12" s="126"/>
      <c r="AQ12" s="630"/>
      <c r="AR12" s="146">
        <v>128</v>
      </c>
    </row>
    <row r="13" spans="1:44" s="228" customFormat="1" ht="11.4">
      <c r="B13" s="230"/>
      <c r="C13" s="138"/>
      <c r="D13" s="126"/>
      <c r="E13" s="139"/>
      <c r="F13" s="126"/>
      <c r="G13" s="126"/>
      <c r="H13" s="126"/>
      <c r="I13" s="126"/>
      <c r="J13" s="126"/>
      <c r="K13" s="126"/>
      <c r="L13" s="126"/>
      <c r="M13" s="126"/>
      <c r="N13" s="126"/>
      <c r="O13" s="138"/>
      <c r="P13" s="126"/>
      <c r="Q13" s="139"/>
      <c r="R13" s="126"/>
      <c r="S13" s="126"/>
      <c r="T13" s="126"/>
      <c r="U13" s="126"/>
      <c r="V13" s="126"/>
      <c r="W13" s="126"/>
      <c r="X13" s="126"/>
      <c r="Y13" s="126"/>
      <c r="Z13" s="126"/>
      <c r="AA13" s="126"/>
      <c r="AB13" s="126"/>
      <c r="AC13" s="126"/>
      <c r="AD13" s="121"/>
      <c r="AE13" s="126"/>
      <c r="AF13" s="126"/>
      <c r="AG13" s="121"/>
      <c r="AH13" s="121"/>
      <c r="AI13" s="126"/>
      <c r="AJ13" s="126"/>
      <c r="AK13" s="121"/>
      <c r="AL13" s="126"/>
      <c r="AM13" s="121"/>
      <c r="AN13" s="121"/>
      <c r="AO13" s="126"/>
      <c r="AP13" s="126"/>
      <c r="AQ13" s="630"/>
      <c r="AR13" s="126"/>
    </row>
    <row r="14" spans="1:44" s="228" customFormat="1" ht="11.4">
      <c r="A14" s="228" t="s">
        <v>283</v>
      </c>
      <c r="B14" s="230"/>
      <c r="C14" s="138"/>
      <c r="D14" s="126">
        <v>-49</v>
      </c>
      <c r="E14" s="139"/>
      <c r="F14" s="126"/>
      <c r="G14" s="126">
        <v>-71</v>
      </c>
      <c r="H14" s="126"/>
      <c r="I14" s="126"/>
      <c r="J14" s="126">
        <v>-50</v>
      </c>
      <c r="K14" s="126"/>
      <c r="L14" s="126"/>
      <c r="M14" s="126">
        <v>-46</v>
      </c>
      <c r="N14" s="126"/>
      <c r="O14" s="138"/>
      <c r="P14" s="126">
        <v>-39</v>
      </c>
      <c r="Q14" s="139"/>
      <c r="R14" s="126"/>
      <c r="S14" s="126">
        <v>-50</v>
      </c>
      <c r="T14" s="126"/>
      <c r="U14" s="126"/>
      <c r="V14" s="126">
        <v>-52</v>
      </c>
      <c r="W14" s="126"/>
      <c r="X14" s="126"/>
      <c r="Y14" s="126">
        <v>-50</v>
      </c>
      <c r="Z14" s="126"/>
      <c r="AA14" s="126"/>
      <c r="AB14" s="126"/>
      <c r="AC14" s="126">
        <v>-96</v>
      </c>
      <c r="AD14" s="121"/>
      <c r="AE14" s="126"/>
      <c r="AF14" s="126">
        <v>-102</v>
      </c>
      <c r="AG14" s="121"/>
      <c r="AH14" s="121"/>
      <c r="AI14" s="126">
        <v>-167</v>
      </c>
      <c r="AJ14" s="126"/>
      <c r="AK14" s="121"/>
      <c r="AL14" s="126">
        <v>-152</v>
      </c>
      <c r="AM14" s="121"/>
      <c r="AN14" s="121"/>
      <c r="AO14" s="126">
        <v>-216</v>
      </c>
      <c r="AP14" s="126"/>
      <c r="AQ14" s="630"/>
      <c r="AR14" s="126">
        <v>-191</v>
      </c>
    </row>
    <row r="15" spans="1:44" s="228" customFormat="1" ht="11.4">
      <c r="B15" s="230"/>
      <c r="C15" s="138"/>
      <c r="D15" s="126"/>
      <c r="E15" s="139"/>
      <c r="F15" s="126"/>
      <c r="G15" s="126"/>
      <c r="H15" s="126"/>
      <c r="I15" s="126"/>
      <c r="J15" s="126"/>
      <c r="K15" s="126"/>
      <c r="L15" s="126"/>
      <c r="M15" s="126"/>
      <c r="N15" s="126"/>
      <c r="O15" s="138"/>
      <c r="P15" s="126"/>
      <c r="Q15" s="139"/>
      <c r="R15" s="126"/>
      <c r="S15" s="126"/>
      <c r="T15" s="126"/>
      <c r="U15" s="126"/>
      <c r="V15" s="126"/>
      <c r="W15" s="126"/>
      <c r="X15" s="126"/>
      <c r="Y15" s="126"/>
      <c r="Z15" s="126"/>
      <c r="AA15" s="126"/>
      <c r="AB15" s="126"/>
      <c r="AC15" s="126"/>
      <c r="AD15" s="121"/>
      <c r="AE15" s="126"/>
      <c r="AF15" s="126"/>
      <c r="AG15" s="121"/>
      <c r="AH15" s="121"/>
      <c r="AI15" s="126"/>
      <c r="AJ15" s="126"/>
      <c r="AK15" s="121"/>
      <c r="AL15" s="126"/>
      <c r="AM15" s="121"/>
      <c r="AN15" s="121"/>
      <c r="AO15" s="126"/>
      <c r="AP15" s="126"/>
      <c r="AQ15" s="630"/>
      <c r="AR15" s="126"/>
    </row>
    <row r="16" spans="1:44" s="228" customFormat="1" ht="11.4">
      <c r="B16" s="23"/>
      <c r="C16" s="138"/>
      <c r="D16" s="23"/>
      <c r="E16" s="139"/>
      <c r="F16" s="126"/>
      <c r="G16" s="23"/>
      <c r="H16" s="126"/>
      <c r="I16" s="126"/>
      <c r="J16" s="23"/>
      <c r="K16" s="126"/>
      <c r="L16" s="126"/>
      <c r="M16" s="23"/>
      <c r="N16" s="126"/>
      <c r="O16" s="138"/>
      <c r="P16" s="23"/>
      <c r="Q16" s="139"/>
      <c r="R16" s="126"/>
      <c r="S16" s="23"/>
      <c r="T16" s="126"/>
      <c r="U16" s="126"/>
      <c r="V16" s="23"/>
      <c r="W16" s="126"/>
      <c r="X16" s="126"/>
      <c r="Y16" s="126"/>
      <c r="Z16" s="126"/>
      <c r="AA16" s="126"/>
      <c r="AB16" s="126"/>
      <c r="AC16" s="126"/>
      <c r="AD16" s="126"/>
      <c r="AE16" s="126"/>
      <c r="AF16" s="126"/>
      <c r="AG16" s="126"/>
      <c r="AH16" s="126"/>
      <c r="AI16" s="126"/>
      <c r="AJ16" s="126"/>
      <c r="AK16" s="126"/>
      <c r="AL16" s="126"/>
      <c r="AM16" s="121"/>
      <c r="AN16" s="121"/>
      <c r="AO16" s="126"/>
      <c r="AP16" s="126"/>
      <c r="AQ16" s="630"/>
      <c r="AR16" s="126"/>
    </row>
    <row r="17" spans="1:44" s="228" customFormat="1" ht="13.2">
      <c r="A17" s="5" t="s">
        <v>84</v>
      </c>
      <c r="B17" s="72"/>
      <c r="C17" s="138"/>
      <c r="D17" s="23">
        <v>-10</v>
      </c>
      <c r="E17" s="139"/>
      <c r="F17" s="126"/>
      <c r="G17" s="23">
        <v>0</v>
      </c>
      <c r="H17" s="126"/>
      <c r="I17" s="126"/>
      <c r="J17" s="23">
        <v>0</v>
      </c>
      <c r="K17" s="126"/>
      <c r="L17" s="126"/>
      <c r="M17" s="23">
        <v>0</v>
      </c>
      <c r="N17" s="126"/>
      <c r="O17" s="138"/>
      <c r="P17" s="23">
        <v>0</v>
      </c>
      <c r="Q17" s="139"/>
      <c r="R17" s="126"/>
      <c r="S17" s="23">
        <v>0</v>
      </c>
      <c r="T17" s="126"/>
      <c r="U17" s="126"/>
      <c r="V17" s="23">
        <v>0</v>
      </c>
      <c r="W17" s="126"/>
      <c r="X17" s="126"/>
      <c r="Y17" s="23">
        <v>0</v>
      </c>
      <c r="Z17" s="126"/>
      <c r="AA17" s="126"/>
      <c r="AB17" s="126"/>
      <c r="AC17" s="126"/>
      <c r="AD17" s="126"/>
      <c r="AE17" s="126"/>
      <c r="AF17" s="126"/>
      <c r="AG17" s="126"/>
      <c r="AH17" s="126"/>
      <c r="AI17" s="126"/>
      <c r="AJ17" s="126"/>
      <c r="AK17" s="126"/>
      <c r="AL17" s="126"/>
      <c r="AM17" s="121"/>
      <c r="AN17" s="121"/>
      <c r="AO17" s="126">
        <v>-10</v>
      </c>
      <c r="AP17" s="126"/>
      <c r="AQ17" s="121"/>
      <c r="AR17" s="23">
        <v>0</v>
      </c>
    </row>
    <row r="18" spans="1:44" s="228" customFormat="1" ht="11.4">
      <c r="A18" s="5" t="s">
        <v>885</v>
      </c>
      <c r="B18" s="11"/>
      <c r="C18" s="138"/>
      <c r="D18" s="23">
        <v>5</v>
      </c>
      <c r="E18" s="139"/>
      <c r="F18" s="126"/>
      <c r="G18" s="23">
        <v>13</v>
      </c>
      <c r="H18" s="126"/>
      <c r="I18" s="126"/>
      <c r="J18" s="23">
        <v>2</v>
      </c>
      <c r="K18" s="126"/>
      <c r="L18" s="126"/>
      <c r="M18" s="23">
        <v>0</v>
      </c>
      <c r="N18" s="126"/>
      <c r="O18" s="138"/>
      <c r="P18" s="23">
        <v>-1</v>
      </c>
      <c r="Q18" s="139"/>
      <c r="R18" s="126"/>
      <c r="S18" s="23">
        <v>1</v>
      </c>
      <c r="T18" s="126"/>
      <c r="U18" s="126"/>
      <c r="V18" s="23">
        <v>5</v>
      </c>
      <c r="W18" s="126"/>
      <c r="X18" s="126"/>
      <c r="Y18" s="126">
        <v>2</v>
      </c>
      <c r="Z18" s="126"/>
      <c r="AA18" s="126"/>
      <c r="AB18" s="126"/>
      <c r="AC18" s="126">
        <v>2</v>
      </c>
      <c r="AD18" s="126"/>
      <c r="AE18" s="126"/>
      <c r="AF18" s="126">
        <v>7</v>
      </c>
      <c r="AG18" s="126"/>
      <c r="AH18" s="126"/>
      <c r="AI18" s="126">
        <v>15</v>
      </c>
      <c r="AJ18" s="126"/>
      <c r="AK18" s="126"/>
      <c r="AL18" s="126">
        <v>8</v>
      </c>
      <c r="AM18" s="121"/>
      <c r="AN18" s="121"/>
      <c r="AO18" s="126">
        <v>20</v>
      </c>
      <c r="AP18" s="126"/>
      <c r="AQ18" s="121"/>
      <c r="AR18" s="126">
        <v>7</v>
      </c>
    </row>
    <row r="19" spans="1:44" s="228" customFormat="1" ht="12" thickBot="1">
      <c r="A19" s="5" t="s">
        <v>284</v>
      </c>
      <c r="B19" s="11"/>
      <c r="C19" s="138" t="s">
        <v>566</v>
      </c>
      <c r="D19" s="804">
        <v>-54</v>
      </c>
      <c r="E19" s="139"/>
      <c r="F19" s="126" t="s">
        <v>566</v>
      </c>
      <c r="G19" s="804">
        <v>-58</v>
      </c>
      <c r="H19" s="126"/>
      <c r="I19" s="126" t="s">
        <v>566</v>
      </c>
      <c r="J19" s="804">
        <v>-48</v>
      </c>
      <c r="K19" s="126"/>
      <c r="L19" s="126" t="s">
        <v>566</v>
      </c>
      <c r="M19" s="804">
        <v>-46</v>
      </c>
      <c r="N19" s="126"/>
      <c r="O19" s="138" t="s">
        <v>566</v>
      </c>
      <c r="P19" s="804">
        <v>-40</v>
      </c>
      <c r="Q19" s="139"/>
      <c r="R19" s="126" t="s">
        <v>566</v>
      </c>
      <c r="S19" s="804">
        <v>-49</v>
      </c>
      <c r="T19" s="126"/>
      <c r="U19" s="126" t="s">
        <v>566</v>
      </c>
      <c r="V19" s="804">
        <v>-47</v>
      </c>
      <c r="W19" s="126"/>
      <c r="X19" s="126" t="s">
        <v>566</v>
      </c>
      <c r="Y19" s="804">
        <v>-48</v>
      </c>
      <c r="Z19" s="126"/>
      <c r="AA19" s="126"/>
      <c r="AB19" s="126" t="s">
        <v>566</v>
      </c>
      <c r="AC19" s="804">
        <v>-94</v>
      </c>
      <c r="AD19" s="126"/>
      <c r="AE19" s="126" t="s">
        <v>566</v>
      </c>
      <c r="AF19" s="804">
        <v>-95</v>
      </c>
      <c r="AG19" s="121"/>
      <c r="AH19" s="121" t="s">
        <v>566</v>
      </c>
      <c r="AI19" s="804">
        <v>-152</v>
      </c>
      <c r="AJ19" s="126"/>
      <c r="AK19" s="121" t="s">
        <v>566</v>
      </c>
      <c r="AL19" s="804">
        <v>-144</v>
      </c>
      <c r="AM19" s="121"/>
      <c r="AN19" s="121" t="s">
        <v>566</v>
      </c>
      <c r="AO19" s="804">
        <v>-206</v>
      </c>
      <c r="AP19" s="126"/>
      <c r="AQ19" s="121" t="s">
        <v>566</v>
      </c>
      <c r="AR19" s="804">
        <v>-184</v>
      </c>
    </row>
    <row r="20" spans="1:44" s="228" customFormat="1" ht="12.6" thickTop="1" thickBot="1">
      <c r="A20" s="48"/>
      <c r="B20" s="48"/>
      <c r="C20" s="149"/>
      <c r="D20" s="150"/>
      <c r="E20" s="151"/>
      <c r="F20" s="126"/>
      <c r="G20" s="126"/>
      <c r="H20" s="126"/>
      <c r="I20" s="126"/>
      <c r="J20" s="126"/>
      <c r="K20" s="126"/>
      <c r="L20" s="126"/>
      <c r="M20" s="126"/>
      <c r="N20" s="126"/>
      <c r="O20" s="149"/>
      <c r="P20" s="150"/>
      <c r="Q20" s="151"/>
      <c r="R20" s="126"/>
      <c r="S20" s="126"/>
      <c r="T20" s="126"/>
      <c r="U20" s="126"/>
      <c r="V20" s="126"/>
      <c r="W20" s="126"/>
      <c r="X20" s="126"/>
      <c r="Y20" s="126"/>
      <c r="Z20" s="126"/>
      <c r="AA20" s="126"/>
      <c r="AB20" s="126"/>
      <c r="AC20" s="121"/>
      <c r="AD20" s="121"/>
      <c r="AE20" s="126"/>
      <c r="AF20" s="121"/>
      <c r="AG20" s="121"/>
      <c r="AH20" s="121"/>
      <c r="AI20" s="121"/>
      <c r="AJ20" s="121"/>
      <c r="AK20" s="121"/>
      <c r="AL20" s="121"/>
      <c r="AM20" s="121"/>
      <c r="AN20" s="121"/>
      <c r="AO20" s="121"/>
      <c r="AP20" s="121"/>
      <c r="AQ20" s="121"/>
      <c r="AR20" s="121"/>
    </row>
    <row r="21" spans="1:44" s="228" customFormat="1" ht="11.4">
      <c r="A21" s="48"/>
      <c r="B21" s="48"/>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1"/>
      <c r="AD21" s="121"/>
      <c r="AE21" s="126"/>
      <c r="AF21" s="121"/>
      <c r="AG21" s="121"/>
      <c r="AH21" s="121"/>
      <c r="AI21" s="121"/>
      <c r="AJ21" s="121"/>
      <c r="AK21" s="121"/>
      <c r="AL21" s="121"/>
      <c r="AM21" s="121"/>
      <c r="AN21" s="121"/>
      <c r="AO21" s="121"/>
      <c r="AP21" s="121"/>
      <c r="AQ21" s="121"/>
      <c r="AR21" s="121"/>
    </row>
    <row r="22" spans="1:44" s="228" customFormat="1" ht="11.4">
      <c r="A22" s="15"/>
      <c r="B22" s="15"/>
      <c r="C22" s="15"/>
      <c r="D22" s="15"/>
      <c r="E22" s="15"/>
      <c r="F22" s="15"/>
      <c r="G22" s="15"/>
      <c r="H22" s="15"/>
      <c r="I22" s="15"/>
      <c r="J22" s="15"/>
      <c r="K22" s="15"/>
      <c r="L22" s="11"/>
      <c r="M22" s="126"/>
      <c r="N22" s="126"/>
      <c r="O22" s="11"/>
      <c r="P22" s="126"/>
      <c r="Q22" s="126"/>
      <c r="R22" s="126"/>
      <c r="S22" s="126"/>
      <c r="T22" s="126"/>
      <c r="U22" s="126"/>
      <c r="V22" s="126"/>
      <c r="W22" s="126"/>
      <c r="X22" s="126"/>
      <c r="Y22" s="126"/>
      <c r="Z22" s="126"/>
      <c r="AA22" s="126"/>
      <c r="AB22" s="121"/>
      <c r="AC22" s="121"/>
      <c r="AD22" s="121"/>
      <c r="AE22" s="121"/>
      <c r="AF22" s="121"/>
      <c r="AG22" s="121"/>
      <c r="AH22" s="121"/>
      <c r="AI22" s="121"/>
      <c r="AJ22" s="121"/>
      <c r="AK22" s="121"/>
      <c r="AL22" s="121"/>
      <c r="AM22" s="121"/>
      <c r="AN22" s="121"/>
      <c r="AO22" s="121"/>
      <c r="AP22" s="121"/>
      <c r="AQ22" s="121"/>
      <c r="AR22" s="121"/>
    </row>
    <row r="23" spans="1:44" s="228" customFormat="1" ht="13.2">
      <c r="A23" s="63" t="s">
        <v>600</v>
      </c>
      <c r="B23" s="940" t="s">
        <v>993</v>
      </c>
      <c r="C23" s="940"/>
      <c r="D23" s="940"/>
      <c r="E23" s="940"/>
      <c r="F23" s="940"/>
      <c r="G23" s="940"/>
      <c r="H23" s="940"/>
      <c r="I23" s="940"/>
      <c r="J23" s="940"/>
      <c r="K23" s="940"/>
      <c r="L23" s="940"/>
      <c r="M23" s="940"/>
      <c r="N23" s="940"/>
      <c r="O23" s="940"/>
      <c r="P23" s="940"/>
      <c r="Q23" s="940"/>
      <c r="R23" s="940"/>
      <c r="S23" s="940"/>
      <c r="T23" s="940"/>
      <c r="U23" s="940"/>
      <c r="V23" s="940"/>
      <c r="W23" s="940"/>
      <c r="X23" s="940"/>
      <c r="Y23" s="940"/>
      <c r="Z23" s="940"/>
      <c r="AA23" s="940"/>
      <c r="AB23" s="940"/>
      <c r="AC23" s="940"/>
      <c r="AD23" s="940"/>
      <c r="AE23" s="940"/>
      <c r="AF23" s="940"/>
      <c r="AG23" s="940"/>
      <c r="AH23" s="940"/>
      <c r="AI23" s="940"/>
      <c r="AJ23" s="940"/>
      <c r="AK23" s="940"/>
      <c r="AL23" s="940"/>
      <c r="AM23" s="940"/>
      <c r="AN23" s="940"/>
      <c r="AO23" s="940"/>
      <c r="AP23" s="940"/>
      <c r="AQ23" s="940"/>
      <c r="AR23" s="940"/>
    </row>
    <row r="24" spans="1:44" s="228" customFormat="1" ht="11.4">
      <c r="A24" s="82"/>
      <c r="B24" s="23"/>
      <c r="L24" s="230"/>
      <c r="M24" s="634"/>
      <c r="N24" s="634"/>
      <c r="O24" s="230"/>
      <c r="P24" s="634"/>
      <c r="Q24" s="634"/>
      <c r="R24" s="630"/>
      <c r="S24" s="121"/>
      <c r="T24" s="630"/>
      <c r="U24" s="630"/>
      <c r="V24" s="630"/>
      <c r="W24" s="630"/>
      <c r="X24" s="630"/>
      <c r="Y24" s="121"/>
      <c r="Z24" s="630"/>
      <c r="AA24" s="630"/>
      <c r="AB24" s="630"/>
      <c r="AC24" s="630"/>
      <c r="AD24" s="630"/>
      <c r="AE24" s="630"/>
      <c r="AF24" s="630"/>
      <c r="AG24" s="630"/>
      <c r="AH24" s="630"/>
      <c r="AI24" s="121"/>
      <c r="AJ24" s="121"/>
      <c r="AK24" s="630"/>
      <c r="AL24" s="121"/>
      <c r="AM24" s="630"/>
      <c r="AN24" s="630"/>
      <c r="AO24" s="630"/>
      <c r="AP24" s="630"/>
      <c r="AQ24" s="630"/>
      <c r="AR24" s="630"/>
    </row>
    <row r="25" spans="1:44" s="228" customFormat="1" ht="11.4">
      <c r="A25" s="82"/>
      <c r="B25" s="72"/>
      <c r="L25" s="230"/>
      <c r="M25" s="634"/>
      <c r="N25" s="634"/>
      <c r="O25" s="230"/>
      <c r="P25" s="634"/>
      <c r="Q25" s="634"/>
      <c r="R25" s="630"/>
      <c r="S25" s="121"/>
      <c r="T25" s="630"/>
      <c r="U25" s="630"/>
      <c r="V25" s="630"/>
      <c r="W25" s="630"/>
      <c r="X25" s="630"/>
      <c r="Y25" s="121"/>
      <c r="Z25" s="630"/>
      <c r="AA25" s="630"/>
      <c r="AB25" s="630"/>
      <c r="AC25" s="630"/>
      <c r="AD25" s="630"/>
      <c r="AE25" s="630"/>
      <c r="AF25" s="630"/>
      <c r="AG25" s="630"/>
      <c r="AH25" s="630"/>
      <c r="AI25" s="121"/>
      <c r="AJ25" s="121"/>
      <c r="AK25" s="630"/>
      <c r="AL25" s="121"/>
      <c r="AM25" s="630"/>
      <c r="AN25" s="630"/>
      <c r="AO25" s="630"/>
      <c r="AP25" s="630"/>
      <c r="AQ25" s="630"/>
      <c r="AR25" s="630"/>
    </row>
    <row r="26" spans="1:44" s="228" customFormat="1" ht="11.4">
      <c r="A26" s="226"/>
      <c r="B26" s="270"/>
      <c r="C26" s="226"/>
      <c r="D26" s="226"/>
      <c r="E26" s="226"/>
      <c r="F26" s="226"/>
      <c r="G26" s="226"/>
      <c r="H26" s="226"/>
      <c r="I26" s="226"/>
      <c r="J26" s="226"/>
      <c r="K26" s="226"/>
      <c r="L26" s="230"/>
      <c r="M26" s="634"/>
      <c r="N26" s="634"/>
      <c r="O26" s="230"/>
      <c r="P26" s="634"/>
      <c r="Q26" s="634"/>
      <c r="R26" s="630"/>
      <c r="S26" s="121"/>
      <c r="T26" s="630"/>
      <c r="U26" s="630"/>
      <c r="V26" s="630"/>
      <c r="W26" s="630"/>
      <c r="X26" s="630"/>
      <c r="Y26" s="121"/>
      <c r="Z26" s="630"/>
      <c r="AA26" s="630"/>
      <c r="AB26" s="630"/>
      <c r="AC26" s="630"/>
      <c r="AD26" s="630"/>
      <c r="AE26" s="630"/>
      <c r="AF26" s="630"/>
      <c r="AG26" s="630"/>
      <c r="AH26" s="630"/>
      <c r="AI26" s="121"/>
      <c r="AJ26" s="121"/>
      <c r="AK26" s="630"/>
      <c r="AL26" s="121"/>
      <c r="AM26" s="630"/>
      <c r="AN26" s="630"/>
      <c r="AO26" s="630"/>
      <c r="AP26" s="630"/>
      <c r="AQ26" s="630"/>
      <c r="AR26" s="630"/>
    </row>
    <row r="27" spans="1:44" s="228" customFormat="1" ht="11.4">
      <c r="A27" s="226"/>
      <c r="B27" s="270"/>
      <c r="C27" s="226"/>
      <c r="D27" s="226"/>
      <c r="E27" s="226"/>
      <c r="F27" s="226"/>
      <c r="G27" s="226"/>
      <c r="H27" s="226"/>
      <c r="I27" s="226"/>
      <c r="J27" s="226"/>
      <c r="K27" s="226"/>
      <c r="L27" s="230"/>
      <c r="M27" s="634"/>
      <c r="N27" s="634"/>
      <c r="O27" s="230"/>
      <c r="P27" s="634"/>
      <c r="Q27" s="634"/>
      <c r="R27" s="630"/>
      <c r="S27" s="121"/>
      <c r="T27" s="630"/>
      <c r="U27" s="630"/>
      <c r="V27" s="630"/>
      <c r="W27" s="630"/>
      <c r="X27" s="630"/>
      <c r="Y27" s="121"/>
      <c r="Z27" s="630"/>
      <c r="AA27" s="630"/>
      <c r="AB27" s="630"/>
      <c r="AC27" s="630"/>
      <c r="AD27" s="630"/>
      <c r="AE27" s="630"/>
      <c r="AF27" s="630"/>
      <c r="AG27" s="630"/>
      <c r="AH27" s="630"/>
      <c r="AI27" s="121"/>
      <c r="AJ27" s="121"/>
      <c r="AK27" s="630"/>
      <c r="AL27" s="121"/>
      <c r="AM27" s="630"/>
      <c r="AN27" s="630"/>
      <c r="AO27" s="630"/>
      <c r="AP27" s="630"/>
      <c r="AQ27" s="630"/>
      <c r="AR27" s="630"/>
    </row>
    <row r="28" spans="1:44" s="228" customFormat="1" ht="11.4">
      <c r="A28" s="226"/>
      <c r="B28" s="270"/>
      <c r="C28" s="226"/>
      <c r="D28" s="226"/>
      <c r="E28" s="226"/>
      <c r="F28" s="226"/>
      <c r="G28" s="226"/>
      <c r="H28" s="226"/>
      <c r="I28" s="226"/>
      <c r="J28" s="226"/>
      <c r="K28" s="226"/>
      <c r="L28" s="230"/>
      <c r="M28" s="634"/>
      <c r="N28" s="634"/>
      <c r="O28" s="230"/>
      <c r="P28" s="634"/>
      <c r="Q28" s="634"/>
      <c r="R28" s="630"/>
      <c r="S28" s="121"/>
      <c r="T28" s="630"/>
      <c r="U28" s="630"/>
      <c r="V28" s="630"/>
      <c r="W28" s="630"/>
      <c r="X28" s="630"/>
      <c r="Y28" s="121"/>
      <c r="Z28" s="630"/>
      <c r="AA28" s="630"/>
      <c r="AB28" s="630"/>
      <c r="AC28" s="630"/>
      <c r="AD28" s="630"/>
      <c r="AE28" s="630"/>
      <c r="AF28" s="630"/>
      <c r="AG28" s="630"/>
      <c r="AH28" s="630"/>
      <c r="AI28" s="121"/>
      <c r="AJ28" s="121"/>
      <c r="AK28" s="630"/>
      <c r="AL28" s="121"/>
      <c r="AM28" s="630"/>
      <c r="AN28" s="630"/>
      <c r="AO28" s="630"/>
      <c r="AP28" s="630"/>
      <c r="AQ28" s="630"/>
      <c r="AR28" s="630"/>
    </row>
    <row r="29" spans="1:44" s="228" customFormat="1" ht="11.4">
      <c r="A29" s="226"/>
      <c r="B29" s="270"/>
      <c r="C29" s="226"/>
      <c r="D29" s="226"/>
      <c r="E29" s="226"/>
      <c r="F29" s="226"/>
      <c r="G29" s="226"/>
      <c r="H29" s="226"/>
      <c r="I29" s="226"/>
      <c r="J29" s="226"/>
      <c r="K29" s="226"/>
      <c r="L29" s="230"/>
      <c r="M29" s="634"/>
      <c r="N29" s="634"/>
      <c r="O29" s="230"/>
      <c r="P29" s="634"/>
      <c r="Q29" s="634"/>
      <c r="R29" s="630"/>
      <c r="S29" s="121"/>
      <c r="T29" s="630"/>
      <c r="U29" s="630"/>
      <c r="V29" s="630"/>
      <c r="W29" s="630"/>
      <c r="X29" s="630"/>
      <c r="Y29" s="121"/>
      <c r="Z29" s="630"/>
      <c r="AA29" s="630"/>
      <c r="AB29" s="630"/>
      <c r="AC29" s="630"/>
      <c r="AD29" s="630"/>
      <c r="AE29" s="630"/>
      <c r="AF29" s="630"/>
      <c r="AG29" s="630"/>
      <c r="AH29" s="630"/>
      <c r="AI29" s="121"/>
      <c r="AJ29" s="121"/>
      <c r="AK29" s="630"/>
      <c r="AL29" s="121"/>
      <c r="AM29" s="630"/>
      <c r="AN29" s="630"/>
      <c r="AO29" s="630"/>
      <c r="AP29" s="630"/>
      <c r="AQ29" s="630"/>
      <c r="AR29" s="630"/>
    </row>
    <row r="30" spans="1:44" s="228" customFormat="1" ht="11.4">
      <c r="A30" s="226"/>
      <c r="B30" s="270"/>
      <c r="C30" s="226"/>
      <c r="D30" s="226"/>
      <c r="E30" s="226"/>
      <c r="F30" s="226"/>
      <c r="G30" s="226"/>
      <c r="H30" s="226"/>
      <c r="I30" s="226"/>
      <c r="J30" s="226"/>
      <c r="K30" s="226"/>
      <c r="L30" s="230"/>
      <c r="M30" s="634"/>
      <c r="N30" s="634"/>
      <c r="O30" s="230"/>
      <c r="P30" s="634"/>
      <c r="Q30" s="634"/>
      <c r="R30" s="630"/>
      <c r="S30" s="121"/>
      <c r="T30" s="630"/>
      <c r="U30" s="630"/>
      <c r="V30" s="630"/>
      <c r="W30" s="630"/>
      <c r="X30" s="630"/>
      <c r="Y30" s="121"/>
      <c r="Z30" s="630"/>
      <c r="AA30" s="630"/>
      <c r="AB30" s="630"/>
      <c r="AC30" s="630"/>
      <c r="AD30" s="630"/>
      <c r="AE30" s="630"/>
      <c r="AF30" s="630"/>
      <c r="AG30" s="630"/>
      <c r="AH30" s="630"/>
      <c r="AI30" s="121"/>
      <c r="AJ30" s="121"/>
      <c r="AK30" s="630"/>
      <c r="AL30" s="121"/>
      <c r="AM30" s="630"/>
      <c r="AN30" s="630"/>
      <c r="AO30" s="630"/>
      <c r="AP30" s="630"/>
      <c r="AQ30" s="630"/>
      <c r="AR30" s="630"/>
    </row>
    <row r="31" spans="1:44" s="228" customFormat="1" ht="11.4">
      <c r="A31" s="226"/>
      <c r="B31" s="270"/>
      <c r="C31" s="226"/>
      <c r="D31" s="226"/>
      <c r="E31" s="226"/>
      <c r="F31" s="226"/>
      <c r="G31" s="226"/>
      <c r="H31" s="226"/>
      <c r="I31" s="226"/>
      <c r="J31" s="226"/>
      <c r="K31" s="226"/>
      <c r="L31" s="230"/>
      <c r="M31" s="634"/>
      <c r="N31" s="634"/>
      <c r="O31" s="230"/>
      <c r="P31" s="634"/>
      <c r="Q31" s="634"/>
      <c r="R31" s="630"/>
      <c r="S31" s="121"/>
      <c r="T31" s="630"/>
      <c r="U31" s="630"/>
      <c r="V31" s="630"/>
      <c r="W31" s="630"/>
      <c r="X31" s="630"/>
      <c r="Y31" s="121"/>
      <c r="Z31" s="630"/>
      <c r="AA31" s="630"/>
      <c r="AB31" s="630"/>
      <c r="AC31" s="630"/>
      <c r="AD31" s="630"/>
      <c r="AE31" s="630"/>
      <c r="AF31" s="630"/>
      <c r="AG31" s="630"/>
      <c r="AH31" s="630"/>
      <c r="AI31" s="121"/>
      <c r="AJ31" s="121"/>
      <c r="AK31" s="630"/>
      <c r="AL31" s="121"/>
      <c r="AM31" s="630"/>
      <c r="AN31" s="630"/>
      <c r="AO31" s="630"/>
      <c r="AP31" s="630"/>
      <c r="AQ31" s="630"/>
      <c r="AR31" s="630"/>
    </row>
    <row r="32" spans="1:44">
      <c r="L32" s="270"/>
      <c r="M32" s="805"/>
      <c r="N32" s="805"/>
      <c r="O32" s="270"/>
      <c r="P32" s="805"/>
      <c r="Q32" s="805"/>
      <c r="R32" s="806"/>
      <c r="S32" s="807"/>
      <c r="T32" s="806"/>
      <c r="U32" s="806"/>
      <c r="V32" s="806"/>
      <c r="W32" s="806"/>
      <c r="X32" s="806"/>
      <c r="Y32" s="807"/>
      <c r="Z32" s="806"/>
      <c r="AA32" s="806"/>
      <c r="AB32" s="806"/>
      <c r="AC32" s="806"/>
      <c r="AD32" s="806"/>
      <c r="AE32" s="806"/>
      <c r="AF32" s="806"/>
      <c r="AG32" s="806"/>
      <c r="AH32" s="806"/>
      <c r="AI32" s="807"/>
      <c r="AJ32" s="807"/>
      <c r="AK32" s="806"/>
      <c r="AL32" s="807"/>
      <c r="AM32" s="806"/>
      <c r="AN32" s="806"/>
      <c r="AO32" s="806"/>
      <c r="AP32" s="806"/>
      <c r="AQ32" s="806"/>
      <c r="AR32" s="806"/>
    </row>
    <row r="33" spans="12:44">
      <c r="L33" s="270"/>
      <c r="M33" s="805"/>
      <c r="N33" s="805"/>
      <c r="O33" s="270"/>
      <c r="P33" s="805"/>
      <c r="Q33" s="805"/>
      <c r="R33" s="806"/>
      <c r="S33" s="807"/>
      <c r="T33" s="806"/>
      <c r="U33" s="806"/>
      <c r="V33" s="806"/>
      <c r="W33" s="806"/>
      <c r="X33" s="806"/>
      <c r="Y33" s="807"/>
      <c r="Z33" s="806"/>
      <c r="AA33" s="806"/>
      <c r="AB33" s="806"/>
      <c r="AC33" s="806"/>
      <c r="AD33" s="806"/>
      <c r="AE33" s="806"/>
      <c r="AF33" s="806"/>
      <c r="AG33" s="806"/>
      <c r="AH33" s="806"/>
      <c r="AI33" s="807"/>
      <c r="AJ33" s="807"/>
      <c r="AK33" s="806"/>
      <c r="AL33" s="807"/>
      <c r="AM33" s="806"/>
      <c r="AN33" s="806"/>
      <c r="AO33" s="806"/>
      <c r="AP33" s="806"/>
      <c r="AQ33" s="806"/>
      <c r="AR33" s="806"/>
    </row>
    <row r="34" spans="12:44">
      <c r="L34" s="270"/>
      <c r="M34" s="805"/>
      <c r="N34" s="805"/>
      <c r="O34" s="270"/>
      <c r="P34" s="805"/>
      <c r="Q34" s="805"/>
      <c r="R34" s="806"/>
      <c r="S34" s="807"/>
      <c r="T34" s="806"/>
      <c r="U34" s="806"/>
      <c r="V34" s="806"/>
      <c r="W34" s="806"/>
      <c r="X34" s="806"/>
      <c r="Y34" s="807"/>
      <c r="Z34" s="806"/>
      <c r="AA34" s="806"/>
      <c r="AB34" s="806"/>
      <c r="AC34" s="806"/>
      <c r="AD34" s="806"/>
      <c r="AE34" s="806"/>
      <c r="AF34" s="806"/>
      <c r="AG34" s="806"/>
      <c r="AH34" s="806"/>
      <c r="AI34" s="807"/>
      <c r="AJ34" s="807"/>
      <c r="AK34" s="806"/>
      <c r="AL34" s="807"/>
      <c r="AM34" s="806"/>
      <c r="AN34" s="806"/>
      <c r="AO34" s="806"/>
      <c r="AP34" s="806"/>
      <c r="AQ34" s="806"/>
      <c r="AR34" s="806"/>
    </row>
    <row r="35" spans="12:44">
      <c r="L35" s="270"/>
      <c r="M35" s="805"/>
      <c r="N35" s="805"/>
      <c r="O35" s="270"/>
      <c r="P35" s="805"/>
      <c r="Q35" s="805"/>
      <c r="R35" s="806"/>
      <c r="S35" s="807"/>
      <c r="T35" s="806"/>
      <c r="U35" s="806"/>
      <c r="V35" s="806"/>
      <c r="W35" s="806"/>
      <c r="X35" s="806"/>
      <c r="Y35" s="807"/>
      <c r="Z35" s="806"/>
      <c r="AA35" s="806"/>
      <c r="AB35" s="806"/>
      <c r="AC35" s="806"/>
      <c r="AD35" s="806"/>
      <c r="AE35" s="806"/>
      <c r="AF35" s="806"/>
      <c r="AG35" s="806"/>
      <c r="AH35" s="806"/>
      <c r="AI35" s="807"/>
      <c r="AJ35" s="807"/>
      <c r="AK35" s="806"/>
      <c r="AL35" s="807"/>
      <c r="AM35" s="806"/>
      <c r="AN35" s="806"/>
      <c r="AO35" s="806"/>
      <c r="AP35" s="806"/>
      <c r="AQ35" s="806"/>
      <c r="AR35" s="806"/>
    </row>
    <row r="36" spans="12:44">
      <c r="L36" s="270"/>
      <c r="M36" s="805"/>
      <c r="N36" s="805"/>
      <c r="O36" s="270"/>
      <c r="P36" s="805"/>
      <c r="Q36" s="805"/>
      <c r="R36" s="806"/>
      <c r="S36" s="807"/>
      <c r="T36" s="806"/>
      <c r="U36" s="806"/>
      <c r="V36" s="806"/>
      <c r="W36" s="806"/>
      <c r="X36" s="806"/>
      <c r="Y36" s="807"/>
      <c r="Z36" s="806"/>
      <c r="AA36" s="806"/>
      <c r="AB36" s="806"/>
      <c r="AC36" s="806"/>
      <c r="AD36" s="806"/>
      <c r="AE36" s="806"/>
      <c r="AF36" s="806"/>
      <c r="AG36" s="806"/>
      <c r="AH36" s="806"/>
      <c r="AI36" s="807"/>
      <c r="AJ36" s="807"/>
      <c r="AK36" s="806"/>
      <c r="AL36" s="807"/>
      <c r="AM36" s="806"/>
      <c r="AN36" s="806"/>
      <c r="AO36" s="806"/>
      <c r="AP36" s="806"/>
      <c r="AQ36" s="806"/>
      <c r="AR36" s="806"/>
    </row>
    <row r="37" spans="12:44">
      <c r="L37" s="270"/>
      <c r="M37" s="805"/>
      <c r="N37" s="805"/>
      <c r="O37" s="270"/>
      <c r="P37" s="805"/>
      <c r="Q37" s="805"/>
      <c r="R37" s="806"/>
      <c r="S37" s="807"/>
      <c r="T37" s="806"/>
      <c r="U37" s="806"/>
      <c r="V37" s="806"/>
      <c r="W37" s="806"/>
      <c r="X37" s="806"/>
      <c r="Y37" s="807"/>
      <c r="Z37" s="806"/>
      <c r="AA37" s="806"/>
      <c r="AB37" s="806"/>
      <c r="AC37" s="806"/>
      <c r="AD37" s="806"/>
      <c r="AE37" s="806"/>
      <c r="AF37" s="806"/>
      <c r="AG37" s="806"/>
      <c r="AH37" s="806"/>
      <c r="AI37" s="807"/>
      <c r="AJ37" s="807"/>
      <c r="AK37" s="806"/>
      <c r="AL37" s="807"/>
      <c r="AM37" s="806"/>
      <c r="AN37" s="806"/>
      <c r="AO37" s="806"/>
      <c r="AP37" s="806"/>
      <c r="AQ37" s="806"/>
      <c r="AR37" s="806"/>
    </row>
    <row r="38" spans="12:44">
      <c r="L38" s="270"/>
      <c r="M38" s="805"/>
      <c r="N38" s="805"/>
      <c r="O38" s="270"/>
      <c r="P38" s="805"/>
      <c r="Q38" s="805"/>
      <c r="R38" s="806"/>
      <c r="S38" s="807"/>
      <c r="T38" s="806"/>
      <c r="U38" s="806"/>
      <c r="V38" s="806"/>
      <c r="W38" s="806"/>
      <c r="X38" s="806"/>
      <c r="Y38" s="807"/>
      <c r="Z38" s="806"/>
      <c r="AA38" s="806"/>
      <c r="AB38" s="806"/>
      <c r="AC38" s="806"/>
      <c r="AD38" s="806"/>
      <c r="AE38" s="806"/>
      <c r="AF38" s="806"/>
      <c r="AG38" s="806"/>
      <c r="AH38" s="806"/>
      <c r="AI38" s="807"/>
      <c r="AJ38" s="807"/>
      <c r="AK38" s="806"/>
      <c r="AL38" s="807"/>
      <c r="AM38" s="806"/>
      <c r="AN38" s="806"/>
      <c r="AO38" s="806"/>
      <c r="AP38" s="806"/>
      <c r="AQ38" s="806"/>
      <c r="AR38" s="806"/>
    </row>
    <row r="39" spans="12:44">
      <c r="L39" s="270"/>
      <c r="M39" s="805"/>
      <c r="N39" s="805"/>
      <c r="O39" s="270"/>
      <c r="P39" s="805"/>
      <c r="Q39" s="805"/>
      <c r="R39" s="806"/>
      <c r="S39" s="807"/>
      <c r="T39" s="806"/>
      <c r="U39" s="806"/>
      <c r="V39" s="806"/>
      <c r="W39" s="806"/>
      <c r="X39" s="806"/>
      <c r="Y39" s="807"/>
      <c r="Z39" s="806"/>
      <c r="AA39" s="806"/>
      <c r="AB39" s="806"/>
      <c r="AC39" s="806"/>
      <c r="AD39" s="806"/>
      <c r="AE39" s="806"/>
      <c r="AF39" s="806"/>
      <c r="AG39" s="806"/>
      <c r="AH39" s="806"/>
      <c r="AI39" s="807"/>
      <c r="AJ39" s="807"/>
      <c r="AK39" s="806"/>
      <c r="AL39" s="807"/>
      <c r="AM39" s="806"/>
      <c r="AN39" s="806"/>
      <c r="AO39" s="806"/>
      <c r="AP39" s="806"/>
      <c r="AQ39" s="806"/>
      <c r="AR39" s="806"/>
    </row>
    <row r="40" spans="12:44">
      <c r="L40" s="270"/>
      <c r="M40" s="270"/>
      <c r="N40" s="270"/>
      <c r="O40" s="270"/>
      <c r="P40" s="270"/>
      <c r="Q40" s="270"/>
    </row>
    <row r="41" spans="12:44">
      <c r="L41" s="270"/>
      <c r="M41" s="270"/>
      <c r="N41" s="270"/>
      <c r="O41" s="270"/>
      <c r="P41" s="270"/>
      <c r="Q41" s="270"/>
    </row>
    <row r="42" spans="12:44">
      <c r="L42" s="270"/>
      <c r="M42" s="270"/>
      <c r="N42" s="270"/>
      <c r="O42" s="270"/>
      <c r="P42" s="270"/>
      <c r="Q42" s="270"/>
    </row>
    <row r="43" spans="12:44">
      <c r="L43" s="270"/>
      <c r="M43" s="270"/>
      <c r="N43" s="270"/>
      <c r="O43" s="270"/>
      <c r="P43" s="270"/>
      <c r="Q43" s="270"/>
    </row>
    <row r="44" spans="12:44">
      <c r="L44" s="270"/>
      <c r="M44" s="270"/>
      <c r="N44" s="270"/>
      <c r="O44" s="270"/>
      <c r="P44" s="270"/>
      <c r="Q44" s="270"/>
    </row>
    <row r="45" spans="12:44">
      <c r="L45" s="270"/>
      <c r="M45" s="270"/>
      <c r="N45" s="270"/>
      <c r="O45" s="270"/>
      <c r="P45" s="270"/>
      <c r="Q45" s="270"/>
    </row>
    <row r="46" spans="12:44">
      <c r="L46" s="270"/>
      <c r="M46" s="270"/>
      <c r="N46" s="270"/>
      <c r="O46" s="270"/>
      <c r="P46" s="270"/>
      <c r="Q46" s="270"/>
    </row>
  </sheetData>
  <mergeCells count="8">
    <mergeCell ref="B23:AR23"/>
    <mergeCell ref="A1:AR1"/>
    <mergeCell ref="A2:AR2"/>
    <mergeCell ref="A3:AR3"/>
    <mergeCell ref="C5:Y5"/>
    <mergeCell ref="AC5:AF5"/>
    <mergeCell ref="AI5:AL5"/>
    <mergeCell ref="AO5:AR5"/>
  </mergeCells>
  <phoneticPr fontId="0" type="noConversion"/>
  <printOptions horizontalCentered="1"/>
  <pageMargins left="0.25" right="0.25" top="0.75" bottom="0.25" header="0.3" footer="0.25"/>
  <pageSetup scale="80" orientation="landscape" r:id="rId1"/>
  <headerFooter alignWithMargins="0">
    <oddFooter>&amp;R&amp;A</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AH68"/>
  <sheetViews>
    <sheetView zoomScale="75" zoomScaleNormal="75" workbookViewId="0">
      <selection sqref="A1:AG1"/>
    </sheetView>
  </sheetViews>
  <sheetFormatPr defaultColWidth="9.109375" defaultRowHeight="13.2"/>
  <cols>
    <col min="1" max="1" width="4" style="176" customWidth="1"/>
    <col min="2" max="2" width="3.33203125" style="176" customWidth="1"/>
    <col min="3" max="3" width="27.5546875" style="176" customWidth="1"/>
    <col min="4" max="4" width="2.44140625" style="176" customWidth="1"/>
    <col min="5" max="5" width="8.44140625" style="176" customWidth="1"/>
    <col min="6" max="7" width="2.44140625" style="176" customWidth="1"/>
    <col min="8" max="8" width="8.44140625" style="176" customWidth="1"/>
    <col min="9" max="10" width="2.44140625" style="176" customWidth="1"/>
    <col min="11" max="11" width="8.44140625" style="176" customWidth="1"/>
    <col min="12" max="13" width="2.44140625" style="176" customWidth="1"/>
    <col min="14" max="14" width="8.44140625" style="176" customWidth="1"/>
    <col min="15" max="16" width="2.44140625" style="176" customWidth="1"/>
    <col min="17" max="17" width="8.44140625" style="176" customWidth="1"/>
    <col min="18" max="20" width="2.44140625" style="176" customWidth="1"/>
    <col min="21" max="21" width="8.44140625" style="176" customWidth="1"/>
    <col min="22" max="23" width="2.44140625" style="176" customWidth="1"/>
    <col min="24" max="24" width="8.44140625" style="176" customWidth="1"/>
    <col min="25" max="25" width="2.5546875" style="176" customWidth="1"/>
    <col min="26" max="26" width="2.44140625" style="176" customWidth="1"/>
    <col min="27" max="27" width="8.44140625" style="176" customWidth="1"/>
    <col min="28" max="29" width="2.44140625" style="176" customWidth="1"/>
    <col min="30" max="30" width="8.44140625" style="176" customWidth="1"/>
    <col min="31" max="32" width="2.44140625" style="176" customWidth="1"/>
    <col min="33" max="33" width="8.44140625" style="176" customWidth="1"/>
    <col min="34" max="16384" width="9.109375" style="176"/>
  </cols>
  <sheetData>
    <row r="1" spans="1:33">
      <c r="A1" s="941" t="s">
        <v>553</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row>
    <row r="2" spans="1:33">
      <c r="A2" s="941" t="s">
        <v>285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row>
    <row r="3" spans="1:33">
      <c r="A3" s="942" t="s">
        <v>633</v>
      </c>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row>
    <row r="5" spans="1:33">
      <c r="A5" s="121"/>
      <c r="B5" s="121"/>
      <c r="C5" s="121"/>
      <c r="D5" s="946" t="s">
        <v>1066</v>
      </c>
      <c r="E5" s="946"/>
      <c r="F5" s="946"/>
      <c r="G5" s="946"/>
      <c r="H5" s="946"/>
      <c r="I5" s="946"/>
      <c r="J5" s="946"/>
      <c r="K5" s="946"/>
      <c r="L5" s="946"/>
      <c r="M5" s="946"/>
      <c r="N5" s="946"/>
      <c r="O5" s="946"/>
      <c r="P5" s="946"/>
      <c r="Q5" s="946"/>
      <c r="R5" s="196"/>
      <c r="S5" s="186"/>
      <c r="T5" s="946" t="s">
        <v>174</v>
      </c>
      <c r="U5" s="946"/>
      <c r="V5" s="946"/>
      <c r="W5" s="946"/>
      <c r="X5" s="946"/>
      <c r="Y5" s="946"/>
      <c r="Z5" s="946"/>
      <c r="AA5" s="946"/>
      <c r="AB5" s="946"/>
      <c r="AC5" s="946"/>
      <c r="AD5" s="946"/>
      <c r="AE5" s="946"/>
      <c r="AF5" s="946"/>
      <c r="AG5" s="946"/>
    </row>
    <row r="6" spans="1:33" ht="13.8" thickBot="1">
      <c r="A6" s="121"/>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row>
    <row r="7" spans="1:33">
      <c r="A7" s="121"/>
      <c r="B7" s="121"/>
      <c r="C7" s="121"/>
      <c r="D7" s="123"/>
      <c r="E7" s="808" t="s">
        <v>560</v>
      </c>
      <c r="F7" s="179"/>
      <c r="G7" s="126"/>
      <c r="H7" s="126" t="s">
        <v>561</v>
      </c>
      <c r="I7" s="126"/>
      <c r="J7" s="126"/>
      <c r="K7" s="126" t="s">
        <v>562</v>
      </c>
      <c r="L7" s="126"/>
      <c r="M7" s="126"/>
      <c r="N7" s="126" t="s">
        <v>563</v>
      </c>
      <c r="O7" s="126"/>
      <c r="P7" s="126"/>
      <c r="Q7" s="126" t="s">
        <v>560</v>
      </c>
      <c r="R7" s="126"/>
      <c r="S7" s="126"/>
      <c r="T7" s="123"/>
      <c r="U7" s="808" t="s">
        <v>560</v>
      </c>
      <c r="V7" s="179"/>
      <c r="W7" s="126"/>
      <c r="X7" s="126" t="s">
        <v>561</v>
      </c>
      <c r="Y7" s="126"/>
      <c r="Z7" s="126"/>
      <c r="AA7" s="126" t="s">
        <v>562</v>
      </c>
      <c r="AB7" s="126"/>
      <c r="AC7" s="126"/>
      <c r="AD7" s="126" t="s">
        <v>563</v>
      </c>
      <c r="AE7" s="126"/>
      <c r="AF7" s="126"/>
      <c r="AG7" s="126" t="s">
        <v>560</v>
      </c>
    </row>
    <row r="8" spans="1:33" s="810" customFormat="1">
      <c r="A8" s="129"/>
      <c r="B8" s="129"/>
      <c r="C8" s="129"/>
      <c r="D8" s="130"/>
      <c r="E8" s="131">
        <v>2011</v>
      </c>
      <c r="F8" s="132"/>
      <c r="G8" s="133"/>
      <c r="H8" s="131">
        <v>2011</v>
      </c>
      <c r="I8" s="133"/>
      <c r="J8" s="133"/>
      <c r="K8" s="131">
        <v>2011</v>
      </c>
      <c r="L8" s="133"/>
      <c r="M8" s="133"/>
      <c r="N8" s="131">
        <v>2011</v>
      </c>
      <c r="O8" s="133"/>
      <c r="P8" s="133"/>
      <c r="Q8" s="131">
        <v>2010</v>
      </c>
      <c r="R8" s="133"/>
      <c r="S8" s="809"/>
      <c r="T8" s="130"/>
      <c r="U8" s="131">
        <v>2011</v>
      </c>
      <c r="V8" s="132"/>
      <c r="W8" s="133"/>
      <c r="X8" s="131">
        <v>2011</v>
      </c>
      <c r="Y8" s="133"/>
      <c r="Z8" s="133"/>
      <c r="AA8" s="131">
        <v>2011</v>
      </c>
      <c r="AB8" s="133"/>
      <c r="AC8" s="133"/>
      <c r="AD8" s="131">
        <v>2011</v>
      </c>
      <c r="AE8" s="133"/>
      <c r="AF8" s="133"/>
      <c r="AG8" s="131">
        <v>2010</v>
      </c>
    </row>
    <row r="9" spans="1:33">
      <c r="A9" s="121"/>
      <c r="B9" s="121"/>
      <c r="C9" s="121"/>
      <c r="D9" s="138"/>
      <c r="E9" s="127"/>
      <c r="F9" s="139"/>
      <c r="G9" s="126"/>
      <c r="H9" s="127"/>
      <c r="I9" s="126"/>
      <c r="J9" s="126"/>
      <c r="K9" s="127"/>
      <c r="L9" s="126"/>
      <c r="M9" s="126"/>
      <c r="N9" s="127"/>
      <c r="O9" s="126"/>
      <c r="P9" s="126"/>
      <c r="Q9" s="127"/>
      <c r="R9" s="126"/>
      <c r="S9" s="127"/>
      <c r="T9" s="138"/>
      <c r="U9" s="127"/>
      <c r="V9" s="139"/>
      <c r="W9" s="126"/>
      <c r="X9" s="127"/>
      <c r="Y9" s="126"/>
      <c r="Z9" s="126"/>
      <c r="AA9" s="127"/>
      <c r="AB9" s="126"/>
      <c r="AC9" s="126"/>
      <c r="AD9" s="127"/>
      <c r="AE9" s="126"/>
      <c r="AF9" s="126"/>
      <c r="AG9" s="127"/>
    </row>
    <row r="10" spans="1:33">
      <c r="A10" s="142" t="s">
        <v>286</v>
      </c>
      <c r="B10" s="121"/>
      <c r="C10" s="121"/>
      <c r="D10" s="138"/>
      <c r="E10" s="126"/>
      <c r="F10" s="139"/>
      <c r="G10" s="126"/>
      <c r="H10" s="126"/>
      <c r="I10" s="126"/>
      <c r="J10" s="126"/>
      <c r="K10" s="126"/>
      <c r="L10" s="126"/>
      <c r="M10" s="126"/>
      <c r="N10" s="126"/>
      <c r="O10" s="126"/>
      <c r="P10" s="126"/>
      <c r="Q10" s="126"/>
      <c r="R10" s="126"/>
      <c r="S10" s="126"/>
      <c r="T10" s="138"/>
      <c r="U10" s="126"/>
      <c r="V10" s="139"/>
      <c r="W10" s="126"/>
      <c r="X10" s="126"/>
      <c r="Y10" s="126"/>
      <c r="Z10" s="126"/>
      <c r="AA10" s="126"/>
      <c r="AB10" s="126"/>
      <c r="AC10" s="126"/>
      <c r="AD10" s="126"/>
      <c r="AE10" s="126"/>
      <c r="AF10" s="126"/>
      <c r="AG10" s="126"/>
    </row>
    <row r="11" spans="1:33">
      <c r="A11" s="142" t="s">
        <v>287</v>
      </c>
      <c r="B11" s="121"/>
      <c r="C11" s="121"/>
      <c r="D11" s="138" t="s">
        <v>566</v>
      </c>
      <c r="E11" s="126">
        <v>8239</v>
      </c>
      <c r="F11" s="139"/>
      <c r="G11" s="126" t="s">
        <v>566</v>
      </c>
      <c r="H11" s="126">
        <v>8799</v>
      </c>
      <c r="I11" s="126"/>
      <c r="J11" s="126" t="s">
        <v>566</v>
      </c>
      <c r="K11" s="126">
        <v>8778</v>
      </c>
      <c r="L11" s="126"/>
      <c r="M11" s="126" t="s">
        <v>566</v>
      </c>
      <c r="N11" s="126">
        <v>8942</v>
      </c>
      <c r="O11" s="126"/>
      <c r="P11" s="126" t="s">
        <v>566</v>
      </c>
      <c r="Q11" s="126">
        <v>9394</v>
      </c>
      <c r="R11" s="126"/>
      <c r="S11" s="126"/>
      <c r="T11" s="138" t="s">
        <v>566</v>
      </c>
      <c r="U11" s="126">
        <v>38</v>
      </c>
      <c r="V11" s="139"/>
      <c r="W11" s="126" t="s">
        <v>566</v>
      </c>
      <c r="X11" s="126">
        <v>38</v>
      </c>
      <c r="Y11" s="126"/>
      <c r="Z11" s="126" t="s">
        <v>566</v>
      </c>
      <c r="AA11" s="126">
        <v>40</v>
      </c>
      <c r="AB11" s="126"/>
      <c r="AC11" s="126" t="s">
        <v>566</v>
      </c>
      <c r="AD11" s="126">
        <v>61</v>
      </c>
      <c r="AE11" s="126"/>
      <c r="AF11" s="126" t="s">
        <v>566</v>
      </c>
      <c r="AG11" s="126">
        <v>62</v>
      </c>
    </row>
    <row r="12" spans="1:33" ht="13.8">
      <c r="A12" s="142" t="s">
        <v>288</v>
      </c>
      <c r="B12" s="121"/>
      <c r="C12" s="121"/>
      <c r="D12" s="138"/>
      <c r="E12" s="126">
        <v>19562</v>
      </c>
      <c r="F12" s="139"/>
      <c r="G12" s="126"/>
      <c r="H12" s="126">
        <v>18203</v>
      </c>
      <c r="I12" s="126"/>
      <c r="J12" s="126"/>
      <c r="K12" s="126">
        <v>18726</v>
      </c>
      <c r="L12" s="126"/>
      <c r="M12" s="126"/>
      <c r="N12" s="126">
        <v>19126</v>
      </c>
      <c r="O12" s="126"/>
      <c r="P12" s="126"/>
      <c r="Q12" s="126">
        <v>18019</v>
      </c>
      <c r="R12" s="126"/>
      <c r="S12" s="126"/>
      <c r="T12" s="138"/>
      <c r="U12" s="126">
        <v>46252</v>
      </c>
      <c r="V12" s="139"/>
      <c r="W12" s="126"/>
      <c r="X12" s="126">
        <v>46829</v>
      </c>
      <c r="Y12" s="126"/>
      <c r="Z12" s="126"/>
      <c r="AA12" s="126">
        <v>47821</v>
      </c>
      <c r="AB12" s="126"/>
      <c r="AC12" s="126"/>
      <c r="AD12" s="126">
        <v>49117</v>
      </c>
      <c r="AE12" s="126"/>
      <c r="AF12" s="126"/>
      <c r="AG12" s="126">
        <v>49872</v>
      </c>
    </row>
    <row r="13" spans="1:33">
      <c r="A13" s="142" t="s">
        <v>289</v>
      </c>
      <c r="B13" s="121"/>
      <c r="C13" s="121"/>
      <c r="D13" s="138"/>
      <c r="E13" s="126">
        <v>4165</v>
      </c>
      <c r="F13" s="139"/>
      <c r="G13" s="126"/>
      <c r="H13" s="126">
        <v>3977</v>
      </c>
      <c r="I13" s="126"/>
      <c r="J13" s="126"/>
      <c r="K13" s="126">
        <v>4748</v>
      </c>
      <c r="L13" s="126"/>
      <c r="M13" s="126"/>
      <c r="N13" s="126">
        <v>4199</v>
      </c>
      <c r="O13" s="126"/>
      <c r="P13" s="126"/>
      <c r="Q13" s="126">
        <v>4578</v>
      </c>
      <c r="R13" s="126"/>
      <c r="S13" s="126"/>
      <c r="T13" s="138"/>
      <c r="U13" s="126">
        <v>198</v>
      </c>
      <c r="V13" s="139"/>
      <c r="W13" s="126"/>
      <c r="X13" s="126">
        <v>180</v>
      </c>
      <c r="Y13" s="126"/>
      <c r="Z13" s="126"/>
      <c r="AA13" s="126">
        <v>206</v>
      </c>
      <c r="AB13" s="126"/>
      <c r="AC13" s="126"/>
      <c r="AD13" s="126">
        <v>238</v>
      </c>
      <c r="AE13" s="126"/>
      <c r="AF13" s="126"/>
      <c r="AG13" s="126">
        <v>233</v>
      </c>
    </row>
    <row r="14" spans="1:33">
      <c r="A14" s="142" t="s">
        <v>666</v>
      </c>
      <c r="B14" s="121"/>
      <c r="C14" s="121"/>
      <c r="D14" s="138"/>
      <c r="E14" s="126">
        <v>474</v>
      </c>
      <c r="F14" s="139"/>
      <c r="G14" s="126"/>
      <c r="H14" s="126">
        <v>377</v>
      </c>
      <c r="I14" s="126"/>
      <c r="J14" s="126"/>
      <c r="K14" s="126">
        <v>132</v>
      </c>
      <c r="L14" s="126"/>
      <c r="M14" s="126"/>
      <c r="N14" s="126">
        <v>16</v>
      </c>
      <c r="O14" s="126"/>
      <c r="P14" s="126"/>
      <c r="Q14" s="126">
        <v>18</v>
      </c>
      <c r="R14" s="126"/>
      <c r="S14" s="126"/>
      <c r="T14" s="138"/>
      <c r="U14" s="126">
        <v>6665</v>
      </c>
      <c r="V14" s="139"/>
      <c r="W14" s="126"/>
      <c r="X14" s="126">
        <v>6579</v>
      </c>
      <c r="Y14" s="126"/>
      <c r="Z14" s="126"/>
      <c r="AA14" s="126">
        <v>6695</v>
      </c>
      <c r="AB14" s="126"/>
      <c r="AC14" s="126"/>
      <c r="AD14" s="126">
        <v>6566</v>
      </c>
      <c r="AE14" s="126"/>
      <c r="AF14" s="126"/>
      <c r="AG14" s="126">
        <v>6661</v>
      </c>
    </row>
    <row r="15" spans="1:33">
      <c r="A15" s="142" t="s">
        <v>290</v>
      </c>
      <c r="B15" s="121"/>
      <c r="C15" s="121"/>
      <c r="D15" s="138"/>
      <c r="E15" s="126">
        <v>3055</v>
      </c>
      <c r="F15" s="139"/>
      <c r="G15" s="126"/>
      <c r="H15" s="126">
        <v>2863</v>
      </c>
      <c r="I15" s="126"/>
      <c r="J15" s="126"/>
      <c r="K15" s="126">
        <v>2913</v>
      </c>
      <c r="L15" s="126"/>
      <c r="M15" s="126"/>
      <c r="N15" s="126">
        <v>2684</v>
      </c>
      <c r="O15" s="126"/>
      <c r="P15" s="126"/>
      <c r="Q15" s="126">
        <v>2506</v>
      </c>
      <c r="R15" s="126"/>
      <c r="S15" s="126"/>
      <c r="T15" s="138"/>
      <c r="U15" s="126">
        <v>1612</v>
      </c>
      <c r="V15" s="139"/>
      <c r="W15" s="126"/>
      <c r="X15" s="126">
        <v>1508</v>
      </c>
      <c r="Y15" s="126"/>
      <c r="Z15" s="126"/>
      <c r="AA15" s="126">
        <v>1449</v>
      </c>
      <c r="AB15" s="126"/>
      <c r="AC15" s="126"/>
      <c r="AD15" s="126">
        <v>1358</v>
      </c>
      <c r="AE15" s="126"/>
      <c r="AF15" s="126"/>
      <c r="AG15" s="126">
        <v>1274</v>
      </c>
    </row>
    <row r="16" spans="1:33">
      <c r="A16" s="142" t="s">
        <v>291</v>
      </c>
      <c r="B16" s="121"/>
      <c r="C16" s="121"/>
      <c r="D16" s="138"/>
      <c r="E16" s="126">
        <v>451</v>
      </c>
      <c r="F16" s="139"/>
      <c r="G16" s="126"/>
      <c r="H16" s="126">
        <v>719</v>
      </c>
      <c r="I16" s="126"/>
      <c r="J16" s="126"/>
      <c r="K16" s="126">
        <v>770</v>
      </c>
      <c r="L16" s="126"/>
      <c r="M16" s="126"/>
      <c r="N16" s="126">
        <v>473</v>
      </c>
      <c r="O16" s="126"/>
      <c r="P16" s="126"/>
      <c r="Q16" s="126">
        <v>430</v>
      </c>
      <c r="R16" s="126"/>
      <c r="S16" s="126"/>
      <c r="T16" s="138"/>
      <c r="U16" s="126">
        <v>645</v>
      </c>
      <c r="V16" s="139"/>
      <c r="W16" s="126"/>
      <c r="X16" s="126">
        <v>1908</v>
      </c>
      <c r="Y16" s="126"/>
      <c r="Z16" s="126"/>
      <c r="AA16" s="126">
        <v>1342</v>
      </c>
      <c r="AB16" s="126"/>
      <c r="AC16" s="126"/>
      <c r="AD16" s="126">
        <v>874</v>
      </c>
      <c r="AE16" s="126"/>
      <c r="AF16" s="126"/>
      <c r="AG16" s="126">
        <v>1297</v>
      </c>
    </row>
    <row r="17" spans="1:33" ht="13.8">
      <c r="A17" s="142" t="s">
        <v>675</v>
      </c>
      <c r="B17" s="121"/>
      <c r="C17" s="121"/>
      <c r="D17" s="138"/>
      <c r="E17" s="126">
        <v>52</v>
      </c>
      <c r="F17" s="139"/>
      <c r="G17" s="126"/>
      <c r="H17" s="126">
        <v>68</v>
      </c>
      <c r="I17" s="126"/>
      <c r="J17" s="126"/>
      <c r="K17" s="126">
        <v>52</v>
      </c>
      <c r="L17" s="126"/>
      <c r="M17" s="126"/>
      <c r="N17" s="126">
        <v>17</v>
      </c>
      <c r="O17" s="126"/>
      <c r="P17" s="126"/>
      <c r="Q17" s="126">
        <v>103</v>
      </c>
      <c r="R17" s="126"/>
      <c r="S17" s="126"/>
      <c r="T17" s="138"/>
      <c r="U17" s="126">
        <v>1963</v>
      </c>
      <c r="V17" s="139"/>
      <c r="W17" s="126"/>
      <c r="X17" s="126">
        <v>2026</v>
      </c>
      <c r="Y17" s="126"/>
      <c r="Z17" s="126"/>
      <c r="AA17" s="126">
        <v>2106</v>
      </c>
      <c r="AB17" s="126"/>
      <c r="AC17" s="126"/>
      <c r="AD17" s="126">
        <v>2270</v>
      </c>
      <c r="AE17" s="126"/>
      <c r="AF17" s="126"/>
      <c r="AG17" s="126">
        <v>2183</v>
      </c>
    </row>
    <row r="18" spans="1:33" ht="13.8" thickBot="1">
      <c r="A18" s="811" t="s">
        <v>292</v>
      </c>
      <c r="B18" s="121"/>
      <c r="C18" s="121"/>
      <c r="D18" s="138" t="s">
        <v>566</v>
      </c>
      <c r="E18" s="804">
        <v>35998</v>
      </c>
      <c r="F18" s="139"/>
      <c r="G18" s="126" t="s">
        <v>566</v>
      </c>
      <c r="H18" s="804">
        <v>35006</v>
      </c>
      <c r="I18" s="126"/>
      <c r="J18" s="126" t="s">
        <v>566</v>
      </c>
      <c r="K18" s="804">
        <v>36119</v>
      </c>
      <c r="L18" s="126"/>
      <c r="M18" s="126" t="s">
        <v>566</v>
      </c>
      <c r="N18" s="804">
        <v>35457</v>
      </c>
      <c r="O18" s="126"/>
      <c r="P18" s="126" t="s">
        <v>566</v>
      </c>
      <c r="Q18" s="804">
        <v>35048</v>
      </c>
      <c r="R18" s="126"/>
      <c r="S18" s="126"/>
      <c r="T18" s="138" t="s">
        <v>566</v>
      </c>
      <c r="U18" s="804">
        <v>57373</v>
      </c>
      <c r="V18" s="139"/>
      <c r="W18" s="126" t="s">
        <v>566</v>
      </c>
      <c r="X18" s="804">
        <v>59068</v>
      </c>
      <c r="Y18" s="126"/>
      <c r="Z18" s="126" t="s">
        <v>566</v>
      </c>
      <c r="AA18" s="804">
        <v>59659</v>
      </c>
      <c r="AB18" s="126"/>
      <c r="AC18" s="126" t="s">
        <v>566</v>
      </c>
      <c r="AD18" s="804">
        <v>60484</v>
      </c>
      <c r="AE18" s="126"/>
      <c r="AF18" s="126" t="s">
        <v>566</v>
      </c>
      <c r="AG18" s="804">
        <v>61582</v>
      </c>
    </row>
    <row r="19" spans="1:33" ht="13.8" thickTop="1">
      <c r="A19" s="121"/>
      <c r="B19" s="121"/>
      <c r="C19" s="121"/>
      <c r="D19" s="138"/>
      <c r="E19" s="126"/>
      <c r="F19" s="139"/>
      <c r="G19" s="126"/>
      <c r="H19" s="126"/>
      <c r="I19" s="126"/>
      <c r="J19" s="126"/>
      <c r="K19" s="126"/>
      <c r="L19" s="126"/>
      <c r="M19" s="126"/>
      <c r="N19" s="126"/>
      <c r="O19" s="126"/>
      <c r="P19" s="126"/>
      <c r="Q19" s="126"/>
      <c r="R19" s="126"/>
      <c r="S19" s="126"/>
      <c r="T19" s="138"/>
      <c r="U19" s="126"/>
      <c r="V19" s="139"/>
      <c r="W19" s="126"/>
      <c r="X19" s="126"/>
      <c r="Y19" s="126"/>
      <c r="Z19" s="126"/>
      <c r="AA19" s="126"/>
      <c r="AB19" s="126"/>
      <c r="AC19" s="126"/>
      <c r="AD19" s="126"/>
      <c r="AE19" s="126"/>
      <c r="AF19" s="126"/>
      <c r="AG19" s="126"/>
    </row>
    <row r="20" spans="1:33">
      <c r="A20" s="142" t="s">
        <v>293</v>
      </c>
      <c r="B20" s="121"/>
      <c r="C20" s="121"/>
      <c r="D20" s="138"/>
      <c r="E20" s="126"/>
      <c r="F20" s="139"/>
      <c r="G20" s="126"/>
      <c r="H20" s="126"/>
      <c r="I20" s="126"/>
      <c r="J20" s="126"/>
      <c r="K20" s="126"/>
      <c r="L20" s="126"/>
      <c r="M20" s="126"/>
      <c r="N20" s="126"/>
      <c r="O20" s="126"/>
      <c r="P20" s="126"/>
      <c r="Q20" s="126"/>
      <c r="R20" s="126"/>
      <c r="S20" s="126"/>
      <c r="T20" s="138"/>
      <c r="U20" s="126"/>
      <c r="V20" s="139"/>
      <c r="W20" s="126"/>
      <c r="X20" s="126"/>
      <c r="Y20" s="126"/>
      <c r="Z20" s="126"/>
      <c r="AA20" s="126"/>
      <c r="AB20" s="126"/>
      <c r="AC20" s="126"/>
      <c r="AD20" s="126"/>
      <c r="AE20" s="126"/>
      <c r="AF20" s="126"/>
      <c r="AG20" s="126"/>
    </row>
    <row r="21" spans="1:33">
      <c r="A21" s="142" t="s">
        <v>287</v>
      </c>
      <c r="B21" s="121"/>
      <c r="C21" s="121"/>
      <c r="D21" s="138" t="s">
        <v>566</v>
      </c>
      <c r="E21" s="126">
        <v>7935</v>
      </c>
      <c r="F21" s="139"/>
      <c r="G21" s="126" t="s">
        <v>566</v>
      </c>
      <c r="H21" s="126">
        <v>8568</v>
      </c>
      <c r="I21" s="126"/>
      <c r="J21" s="126" t="s">
        <v>566</v>
      </c>
      <c r="K21" s="126">
        <v>8650</v>
      </c>
      <c r="L21" s="126"/>
      <c r="M21" s="126" t="s">
        <v>566</v>
      </c>
      <c r="N21" s="126">
        <v>8981</v>
      </c>
      <c r="O21" s="126"/>
      <c r="P21" s="126" t="s">
        <v>566</v>
      </c>
      <c r="Q21" s="126">
        <v>9399</v>
      </c>
      <c r="R21" s="126"/>
      <c r="S21" s="126"/>
      <c r="T21" s="138" t="s">
        <v>566</v>
      </c>
      <c r="U21" s="126">
        <v>37</v>
      </c>
      <c r="V21" s="139"/>
      <c r="W21" s="126" t="s">
        <v>566</v>
      </c>
      <c r="X21" s="126">
        <v>37</v>
      </c>
      <c r="Y21" s="126"/>
      <c r="Z21" s="126" t="s">
        <v>566</v>
      </c>
      <c r="AA21" s="126">
        <v>39</v>
      </c>
      <c r="AB21" s="126"/>
      <c r="AC21" s="126" t="s">
        <v>566</v>
      </c>
      <c r="AD21" s="126">
        <v>59</v>
      </c>
      <c r="AE21" s="126"/>
      <c r="AF21" s="126" t="s">
        <v>566</v>
      </c>
      <c r="AG21" s="126">
        <v>59</v>
      </c>
    </row>
    <row r="22" spans="1:33" ht="13.8">
      <c r="A22" s="142" t="s">
        <v>288</v>
      </c>
      <c r="B22" s="121"/>
      <c r="C22" s="121"/>
      <c r="D22" s="138"/>
      <c r="E22" s="126">
        <v>19188</v>
      </c>
      <c r="F22" s="139"/>
      <c r="G22" s="126"/>
      <c r="H22" s="126">
        <v>17942</v>
      </c>
      <c r="I22" s="126"/>
      <c r="J22" s="126"/>
      <c r="K22" s="126">
        <v>18456</v>
      </c>
      <c r="L22" s="126"/>
      <c r="M22" s="126"/>
      <c r="N22" s="126">
        <v>19076</v>
      </c>
      <c r="O22" s="126"/>
      <c r="P22" s="126"/>
      <c r="Q22" s="126">
        <v>17981</v>
      </c>
      <c r="R22" s="126"/>
      <c r="S22" s="126"/>
      <c r="T22" s="138"/>
      <c r="U22" s="126">
        <v>44259</v>
      </c>
      <c r="V22" s="139"/>
      <c r="W22" s="126"/>
      <c r="X22" s="126">
        <v>44931</v>
      </c>
      <c r="Y22" s="126"/>
      <c r="Z22" s="126"/>
      <c r="AA22" s="126">
        <v>46380</v>
      </c>
      <c r="AB22" s="126"/>
      <c r="AC22" s="126"/>
      <c r="AD22" s="126">
        <v>48224</v>
      </c>
      <c r="AE22" s="126"/>
      <c r="AF22" s="126"/>
      <c r="AG22" s="126">
        <v>49130</v>
      </c>
    </row>
    <row r="23" spans="1:33">
      <c r="A23" s="142" t="s">
        <v>294</v>
      </c>
      <c r="B23" s="121"/>
      <c r="C23" s="121"/>
      <c r="D23" s="138"/>
      <c r="E23" s="569">
        <v>1.0249972348191572</v>
      </c>
      <c r="F23" s="139"/>
      <c r="G23" s="126"/>
      <c r="H23" s="569">
        <v>1.0185590343266693</v>
      </c>
      <c r="I23" s="126"/>
      <c r="J23" s="126"/>
      <c r="K23" s="569">
        <v>1.0146830959935069</v>
      </c>
      <c r="L23" s="126"/>
      <c r="M23" s="126"/>
      <c r="N23" s="569">
        <v>1.0003920590227038</v>
      </c>
      <c r="O23" s="126"/>
      <c r="P23" s="126"/>
      <c r="Q23" s="569">
        <v>1.0012052593133673</v>
      </c>
      <c r="R23" s="126"/>
      <c r="S23" s="569"/>
      <c r="T23" s="138"/>
      <c r="U23" s="569">
        <v>1.0450153512732527</v>
      </c>
      <c r="V23" s="139"/>
      <c r="W23" s="126"/>
      <c r="X23" s="569">
        <v>1.0422300302437288</v>
      </c>
      <c r="Y23" s="126"/>
      <c r="Z23" s="126"/>
      <c r="AA23" s="569">
        <v>1.0310648656800017</v>
      </c>
      <c r="AB23" s="126"/>
      <c r="AC23" s="126"/>
      <c r="AD23" s="569">
        <v>1.0185365449537105</v>
      </c>
      <c r="AE23" s="126"/>
      <c r="AF23" s="126"/>
      <c r="AG23" s="569">
        <v>1.015145662648153</v>
      </c>
    </row>
    <row r="24" spans="1:33" ht="13.8">
      <c r="A24" s="142" t="s">
        <v>295</v>
      </c>
      <c r="B24" s="121"/>
      <c r="C24" s="121"/>
      <c r="D24" s="138" t="s">
        <v>566</v>
      </c>
      <c r="E24" s="126">
        <v>4044</v>
      </c>
      <c r="F24" s="139"/>
      <c r="G24" s="126" t="s">
        <v>566</v>
      </c>
      <c r="H24" s="126">
        <v>4094</v>
      </c>
      <c r="I24" s="126"/>
      <c r="J24" s="126" t="s">
        <v>566</v>
      </c>
      <c r="K24" s="126">
        <v>4170</v>
      </c>
      <c r="L24" s="126"/>
      <c r="M24" s="126" t="s">
        <v>566</v>
      </c>
      <c r="N24" s="126">
        <v>3616</v>
      </c>
      <c r="O24" s="126"/>
      <c r="P24" s="126" t="s">
        <v>566</v>
      </c>
      <c r="Q24" s="126">
        <v>4043</v>
      </c>
      <c r="R24" s="126"/>
      <c r="S24" s="126"/>
      <c r="T24" s="138" t="s">
        <v>566</v>
      </c>
      <c r="U24" s="126">
        <v>159</v>
      </c>
      <c r="V24" s="139"/>
      <c r="W24" s="126" t="s">
        <v>566</v>
      </c>
      <c r="X24" s="126">
        <v>158</v>
      </c>
      <c r="Y24" s="126"/>
      <c r="Z24" s="126" t="s">
        <v>566</v>
      </c>
      <c r="AA24" s="126">
        <v>159</v>
      </c>
      <c r="AB24" s="126"/>
      <c r="AC24" s="126" t="s">
        <v>566</v>
      </c>
      <c r="AD24" s="126">
        <v>176</v>
      </c>
      <c r="AE24" s="126"/>
      <c r="AF24" s="126" t="s">
        <v>566</v>
      </c>
      <c r="AG24" s="126">
        <v>185</v>
      </c>
    </row>
    <row r="25" spans="1:33">
      <c r="A25" s="142" t="s">
        <v>296</v>
      </c>
      <c r="B25" s="121"/>
      <c r="C25" s="121"/>
      <c r="D25" s="138"/>
      <c r="E25" s="126">
        <v>451</v>
      </c>
      <c r="F25" s="139"/>
      <c r="G25" s="126"/>
      <c r="H25" s="126">
        <v>719</v>
      </c>
      <c r="I25" s="126"/>
      <c r="J25" s="126"/>
      <c r="K25" s="126">
        <v>770</v>
      </c>
      <c r="L25" s="126"/>
      <c r="M25" s="126"/>
      <c r="N25" s="126">
        <v>473</v>
      </c>
      <c r="O25" s="126"/>
      <c r="P25" s="126"/>
      <c r="Q25" s="126">
        <v>430</v>
      </c>
      <c r="R25" s="126"/>
      <c r="S25" s="126"/>
      <c r="T25" s="138"/>
      <c r="U25" s="126">
        <v>645</v>
      </c>
      <c r="V25" s="139"/>
      <c r="W25" s="126"/>
      <c r="X25" s="126">
        <v>1908</v>
      </c>
      <c r="Y25" s="126"/>
      <c r="Z25" s="126"/>
      <c r="AA25" s="126">
        <v>1342</v>
      </c>
      <c r="AB25" s="126"/>
      <c r="AC25" s="126"/>
      <c r="AD25" s="126">
        <v>874</v>
      </c>
      <c r="AE25" s="126"/>
      <c r="AF25" s="126"/>
      <c r="AG25" s="126">
        <v>1297</v>
      </c>
    </row>
    <row r="26" spans="1:33" ht="13.8" thickBot="1">
      <c r="A26" s="121"/>
      <c r="B26" s="121"/>
      <c r="C26" s="121"/>
      <c r="D26" s="149"/>
      <c r="E26" s="150"/>
      <c r="F26" s="151"/>
      <c r="G26" s="126"/>
      <c r="H26" s="126"/>
      <c r="I26" s="126"/>
      <c r="J26" s="126"/>
      <c r="K26" s="126"/>
      <c r="L26" s="126"/>
      <c r="M26" s="126"/>
      <c r="N26" s="126"/>
      <c r="O26" s="126"/>
      <c r="P26" s="126"/>
      <c r="Q26" s="126"/>
      <c r="R26" s="126"/>
      <c r="S26" s="126"/>
      <c r="T26" s="149"/>
      <c r="U26" s="150"/>
      <c r="V26" s="151"/>
      <c r="W26" s="126"/>
      <c r="X26" s="126"/>
      <c r="Y26" s="126"/>
      <c r="Z26" s="126"/>
      <c r="AA26" s="126"/>
      <c r="AB26" s="126"/>
      <c r="AC26" s="126"/>
      <c r="AD26" s="126"/>
      <c r="AE26" s="126"/>
      <c r="AF26" s="126"/>
      <c r="AG26" s="126"/>
    </row>
    <row r="27" spans="1:33">
      <c r="A27" s="121"/>
      <c r="B27" s="121"/>
      <c r="C27" s="121"/>
      <c r="D27" s="1040" t="s">
        <v>297</v>
      </c>
      <c r="E27" s="1040"/>
      <c r="F27" s="1040"/>
      <c r="G27" s="1040"/>
      <c r="H27" s="1040"/>
      <c r="I27" s="1040"/>
      <c r="J27" s="1040"/>
      <c r="K27" s="1040"/>
      <c r="L27" s="1040"/>
      <c r="M27" s="1040"/>
      <c r="N27" s="1040"/>
      <c r="O27" s="1040"/>
      <c r="P27" s="1040"/>
      <c r="Q27" s="1040"/>
      <c r="R27" s="812"/>
      <c r="S27" s="813"/>
      <c r="T27" s="946" t="s">
        <v>298</v>
      </c>
      <c r="U27" s="946"/>
      <c r="V27" s="946"/>
      <c r="W27" s="946"/>
      <c r="X27" s="946"/>
      <c r="Y27" s="946"/>
      <c r="Z27" s="946"/>
      <c r="AA27" s="946"/>
      <c r="AB27" s="946"/>
      <c r="AC27" s="946"/>
      <c r="AD27" s="946"/>
      <c r="AE27" s="946"/>
      <c r="AF27" s="946"/>
      <c r="AG27" s="946"/>
    </row>
    <row r="28" spans="1:33" ht="13.8" thickBot="1">
      <c r="A28" s="121"/>
      <c r="B28" s="121"/>
      <c r="C28" s="121"/>
      <c r="D28" s="126"/>
      <c r="E28" s="121"/>
      <c r="F28" s="121"/>
      <c r="G28" s="126"/>
      <c r="H28" s="121"/>
      <c r="I28" s="121"/>
      <c r="J28" s="126"/>
      <c r="K28" s="121"/>
      <c r="L28" s="121"/>
      <c r="M28" s="126"/>
      <c r="N28" s="121"/>
      <c r="O28" s="121"/>
      <c r="P28" s="126"/>
      <c r="Q28" s="121"/>
      <c r="R28" s="121"/>
      <c r="S28" s="121"/>
      <c r="T28" s="121"/>
      <c r="U28" s="121"/>
      <c r="V28" s="121"/>
      <c r="W28" s="121"/>
      <c r="X28" s="121"/>
      <c r="Y28" s="121"/>
      <c r="Z28" s="121"/>
      <c r="AA28" s="121"/>
      <c r="AB28" s="121"/>
      <c r="AC28" s="121"/>
      <c r="AD28" s="121"/>
      <c r="AE28" s="121"/>
      <c r="AF28" s="121"/>
      <c r="AG28" s="121"/>
    </row>
    <row r="29" spans="1:33">
      <c r="A29" s="121"/>
      <c r="B29" s="121"/>
      <c r="C29" s="121"/>
      <c r="D29" s="123"/>
      <c r="E29" s="808" t="s">
        <v>560</v>
      </c>
      <c r="F29" s="179"/>
      <c r="G29" s="126"/>
      <c r="H29" s="126" t="s">
        <v>561</v>
      </c>
      <c r="I29" s="126"/>
      <c r="J29" s="126"/>
      <c r="K29" s="126" t="s">
        <v>562</v>
      </c>
      <c r="L29" s="126"/>
      <c r="M29" s="126"/>
      <c r="N29" s="126" t="s">
        <v>563</v>
      </c>
      <c r="O29" s="126"/>
      <c r="P29" s="126"/>
      <c r="Q29" s="126" t="s">
        <v>560</v>
      </c>
      <c r="R29" s="126"/>
      <c r="S29" s="126"/>
      <c r="T29" s="123"/>
      <c r="U29" s="808" t="s">
        <v>560</v>
      </c>
      <c r="V29" s="179"/>
      <c r="W29" s="126"/>
      <c r="X29" s="126" t="s">
        <v>561</v>
      </c>
      <c r="Y29" s="126"/>
      <c r="Z29" s="126"/>
      <c r="AA29" s="126" t="s">
        <v>562</v>
      </c>
      <c r="AB29" s="126"/>
      <c r="AC29" s="126"/>
      <c r="AD29" s="126" t="s">
        <v>563</v>
      </c>
      <c r="AE29" s="126"/>
      <c r="AF29" s="126"/>
      <c r="AG29" s="126" t="s">
        <v>560</v>
      </c>
    </row>
    <row r="30" spans="1:33">
      <c r="A30" s="129"/>
      <c r="B30" s="129"/>
      <c r="C30" s="129"/>
      <c r="D30" s="130"/>
      <c r="E30" s="131">
        <v>2011</v>
      </c>
      <c r="F30" s="132"/>
      <c r="G30" s="133"/>
      <c r="H30" s="131">
        <v>2011</v>
      </c>
      <c r="I30" s="133"/>
      <c r="J30" s="133"/>
      <c r="K30" s="131">
        <v>2011</v>
      </c>
      <c r="L30" s="133"/>
      <c r="M30" s="133"/>
      <c r="N30" s="131">
        <v>2011</v>
      </c>
      <c r="O30" s="133"/>
      <c r="P30" s="133"/>
      <c r="Q30" s="131">
        <v>2010</v>
      </c>
      <c r="R30" s="133"/>
      <c r="S30" s="809"/>
      <c r="T30" s="130"/>
      <c r="U30" s="131">
        <v>2011</v>
      </c>
      <c r="V30" s="132"/>
      <c r="W30" s="133"/>
      <c r="X30" s="131">
        <v>2011</v>
      </c>
      <c r="Y30" s="133"/>
      <c r="Z30" s="133"/>
      <c r="AA30" s="131">
        <v>2011</v>
      </c>
      <c r="AB30" s="133"/>
      <c r="AC30" s="133"/>
      <c r="AD30" s="131">
        <v>2011</v>
      </c>
      <c r="AE30" s="133"/>
      <c r="AF30" s="133"/>
      <c r="AG30" s="131">
        <v>2010</v>
      </c>
    </row>
    <row r="31" spans="1:33">
      <c r="A31" s="121"/>
      <c r="B31" s="121"/>
      <c r="C31" s="121"/>
      <c r="D31" s="138"/>
      <c r="E31" s="127"/>
      <c r="F31" s="139"/>
      <c r="G31" s="126"/>
      <c r="H31" s="127"/>
      <c r="I31" s="126"/>
      <c r="J31" s="126"/>
      <c r="K31" s="127"/>
      <c r="L31" s="126"/>
      <c r="M31" s="126"/>
      <c r="N31" s="127"/>
      <c r="O31" s="126"/>
      <c r="P31" s="126"/>
      <c r="Q31" s="127"/>
      <c r="R31" s="126"/>
      <c r="S31" s="127"/>
      <c r="T31" s="138"/>
      <c r="U31" s="127"/>
      <c r="V31" s="139"/>
      <c r="W31" s="126"/>
      <c r="X31" s="127"/>
      <c r="Y31" s="126"/>
      <c r="Z31" s="126"/>
      <c r="AA31" s="127"/>
      <c r="AB31" s="126"/>
      <c r="AC31" s="126"/>
      <c r="AD31" s="127"/>
      <c r="AE31" s="126"/>
      <c r="AF31" s="126"/>
      <c r="AG31" s="127"/>
    </row>
    <row r="32" spans="1:33">
      <c r="A32" s="142" t="s">
        <v>286</v>
      </c>
      <c r="B32" s="121"/>
      <c r="C32" s="121"/>
      <c r="D32" s="138"/>
      <c r="E32" s="126"/>
      <c r="F32" s="139"/>
      <c r="G32" s="126"/>
      <c r="H32" s="126"/>
      <c r="I32" s="126"/>
      <c r="J32" s="126"/>
      <c r="K32" s="126"/>
      <c r="L32" s="126"/>
      <c r="M32" s="126"/>
      <c r="N32" s="126"/>
      <c r="O32" s="126"/>
      <c r="P32" s="126"/>
      <c r="Q32" s="126"/>
      <c r="R32" s="126"/>
      <c r="S32" s="126"/>
      <c r="T32" s="138"/>
      <c r="U32" s="126"/>
      <c r="V32" s="139"/>
      <c r="W32" s="126"/>
      <c r="X32" s="126"/>
      <c r="Y32" s="126"/>
      <c r="Z32" s="126"/>
      <c r="AA32" s="126"/>
      <c r="AB32" s="126"/>
      <c r="AC32" s="126"/>
      <c r="AD32" s="126"/>
      <c r="AE32" s="126"/>
      <c r="AF32" s="126"/>
      <c r="AG32" s="126"/>
    </row>
    <row r="33" spans="1:33">
      <c r="A33" s="142" t="s">
        <v>287</v>
      </c>
      <c r="B33" s="121"/>
      <c r="C33" s="121"/>
      <c r="D33" s="138" t="s">
        <v>566</v>
      </c>
      <c r="E33" s="126">
        <v>728</v>
      </c>
      <c r="F33" s="139"/>
      <c r="G33" s="126" t="s">
        <v>566</v>
      </c>
      <c r="H33" s="126">
        <v>732</v>
      </c>
      <c r="I33" s="126"/>
      <c r="J33" s="126" t="s">
        <v>566</v>
      </c>
      <c r="K33" s="126">
        <v>698</v>
      </c>
      <c r="L33" s="126"/>
      <c r="M33" s="126" t="s">
        <v>566</v>
      </c>
      <c r="N33" s="126">
        <v>706</v>
      </c>
      <c r="O33" s="126"/>
      <c r="P33" s="126" t="s">
        <v>566</v>
      </c>
      <c r="Q33" s="126">
        <v>658</v>
      </c>
      <c r="R33" s="126"/>
      <c r="S33" s="126"/>
      <c r="T33" s="138" t="s">
        <v>566</v>
      </c>
      <c r="U33" s="126">
        <v>9005</v>
      </c>
      <c r="V33" s="139"/>
      <c r="W33" s="126" t="s">
        <v>566</v>
      </c>
      <c r="X33" s="126">
        <v>9569</v>
      </c>
      <c r="Y33" s="126"/>
      <c r="Z33" s="126" t="s">
        <v>566</v>
      </c>
      <c r="AA33" s="126">
        <v>9516</v>
      </c>
      <c r="AB33" s="126"/>
      <c r="AC33" s="126" t="s">
        <v>566</v>
      </c>
      <c r="AD33" s="126">
        <v>9709</v>
      </c>
      <c r="AE33" s="126"/>
      <c r="AF33" s="126" t="s">
        <v>566</v>
      </c>
      <c r="AG33" s="126">
        <v>10114</v>
      </c>
    </row>
    <row r="34" spans="1:33" ht="13.8">
      <c r="A34" s="142" t="s">
        <v>288</v>
      </c>
      <c r="B34" s="121"/>
      <c r="C34" s="121"/>
      <c r="D34" s="138"/>
      <c r="E34" s="126">
        <v>1294</v>
      </c>
      <c r="F34" s="139"/>
      <c r="G34" s="126"/>
      <c r="H34" s="126">
        <v>1793</v>
      </c>
      <c r="I34" s="126"/>
      <c r="J34" s="126"/>
      <c r="K34" s="126">
        <v>2351</v>
      </c>
      <c r="L34" s="126"/>
      <c r="M34" s="126"/>
      <c r="N34" s="126">
        <v>2290</v>
      </c>
      <c r="O34" s="126"/>
      <c r="P34" s="126"/>
      <c r="Q34" s="126">
        <v>1607</v>
      </c>
      <c r="R34" s="126"/>
      <c r="S34" s="126"/>
      <c r="T34" s="138"/>
      <c r="U34" s="126">
        <v>67108</v>
      </c>
      <c r="V34" s="139"/>
      <c r="W34" s="126"/>
      <c r="X34" s="126">
        <v>66825</v>
      </c>
      <c r="Y34" s="126"/>
      <c r="Z34" s="126"/>
      <c r="AA34" s="126">
        <v>68898</v>
      </c>
      <c r="AB34" s="126"/>
      <c r="AC34" s="126"/>
      <c r="AD34" s="126">
        <v>70533</v>
      </c>
      <c r="AE34" s="126"/>
      <c r="AF34" s="126"/>
      <c r="AG34" s="126">
        <v>69498</v>
      </c>
    </row>
    <row r="35" spans="1:33">
      <c r="A35" s="142" t="s">
        <v>289</v>
      </c>
      <c r="B35" s="121"/>
      <c r="C35" s="121"/>
      <c r="D35" s="138"/>
      <c r="E35" s="27">
        <v>0</v>
      </c>
      <c r="F35" s="139"/>
      <c r="G35" s="126"/>
      <c r="H35" s="27">
        <v>0</v>
      </c>
      <c r="I35" s="126"/>
      <c r="J35" s="126"/>
      <c r="K35" s="27">
        <v>0</v>
      </c>
      <c r="L35" s="126"/>
      <c r="M35" s="126"/>
      <c r="N35" s="27">
        <v>0</v>
      </c>
      <c r="O35" s="126"/>
      <c r="P35" s="126"/>
      <c r="Q35" s="27">
        <v>0</v>
      </c>
      <c r="R35" s="126"/>
      <c r="S35" s="126"/>
      <c r="T35" s="138"/>
      <c r="U35" s="126">
        <v>4363</v>
      </c>
      <c r="V35" s="139"/>
      <c r="W35" s="126"/>
      <c r="X35" s="126">
        <v>4157</v>
      </c>
      <c r="Y35" s="126"/>
      <c r="Z35" s="126"/>
      <c r="AA35" s="126">
        <v>4954</v>
      </c>
      <c r="AB35" s="126"/>
      <c r="AC35" s="126"/>
      <c r="AD35" s="126">
        <v>4437</v>
      </c>
      <c r="AE35" s="126"/>
      <c r="AF35" s="126"/>
      <c r="AG35" s="126">
        <v>4811</v>
      </c>
    </row>
    <row r="36" spans="1:33">
      <c r="A36" s="142" t="s">
        <v>666</v>
      </c>
      <c r="B36" s="121"/>
      <c r="C36" s="121"/>
      <c r="D36" s="138"/>
      <c r="E36" s="27">
        <v>0</v>
      </c>
      <c r="F36" s="139"/>
      <c r="G36" s="126"/>
      <c r="H36" s="27">
        <v>0</v>
      </c>
      <c r="I36" s="126"/>
      <c r="J36" s="126"/>
      <c r="K36" s="27">
        <v>0</v>
      </c>
      <c r="L36" s="126"/>
      <c r="M36" s="126"/>
      <c r="N36" s="27">
        <v>0</v>
      </c>
      <c r="O36" s="126"/>
      <c r="P36" s="126"/>
      <c r="Q36" s="27">
        <v>0</v>
      </c>
      <c r="R36" s="126"/>
      <c r="S36" s="27"/>
      <c r="T36" s="138"/>
      <c r="U36" s="126">
        <v>7139</v>
      </c>
      <c r="V36" s="139"/>
      <c r="W36" s="126"/>
      <c r="X36" s="126">
        <v>6956</v>
      </c>
      <c r="Y36" s="126"/>
      <c r="Z36" s="126"/>
      <c r="AA36" s="126">
        <v>6827</v>
      </c>
      <c r="AB36" s="126"/>
      <c r="AC36" s="126"/>
      <c r="AD36" s="126">
        <v>6582</v>
      </c>
      <c r="AE36" s="126"/>
      <c r="AF36" s="126"/>
      <c r="AG36" s="126">
        <v>6679</v>
      </c>
    </row>
    <row r="37" spans="1:33" ht="13.8">
      <c r="A37" s="142" t="s">
        <v>668</v>
      </c>
      <c r="B37" s="121"/>
      <c r="C37" s="121"/>
      <c r="D37" s="138"/>
      <c r="E37" s="126">
        <v>30</v>
      </c>
      <c r="F37" s="139"/>
      <c r="G37" s="126"/>
      <c r="H37" s="126">
        <v>36</v>
      </c>
      <c r="I37" s="126"/>
      <c r="J37" s="126"/>
      <c r="K37" s="126">
        <v>38</v>
      </c>
      <c r="L37" s="126"/>
      <c r="M37" s="126"/>
      <c r="N37" s="126">
        <v>35</v>
      </c>
      <c r="O37" s="126"/>
      <c r="P37" s="126"/>
      <c r="Q37" s="126">
        <v>36</v>
      </c>
      <c r="R37" s="126"/>
      <c r="S37" s="27"/>
      <c r="T37" s="138"/>
      <c r="U37" s="126">
        <v>4697</v>
      </c>
      <c r="V37" s="139"/>
      <c r="W37" s="126"/>
      <c r="X37" s="126">
        <v>4407</v>
      </c>
      <c r="Y37" s="126"/>
      <c r="Z37" s="126"/>
      <c r="AA37" s="126">
        <v>4400</v>
      </c>
      <c r="AB37" s="126"/>
      <c r="AC37" s="126"/>
      <c r="AD37" s="126">
        <v>4077</v>
      </c>
      <c r="AE37" s="126"/>
      <c r="AF37" s="126"/>
      <c r="AG37" s="126">
        <v>3816</v>
      </c>
    </row>
    <row r="38" spans="1:33">
      <c r="A38" s="142" t="s">
        <v>291</v>
      </c>
      <c r="B38" s="121"/>
      <c r="C38" s="121"/>
      <c r="D38" s="138"/>
      <c r="E38" s="126">
        <v>195</v>
      </c>
      <c r="F38" s="139"/>
      <c r="G38" s="126"/>
      <c r="H38" s="126">
        <v>890</v>
      </c>
      <c r="I38" s="126"/>
      <c r="J38" s="126"/>
      <c r="K38" s="126">
        <v>424</v>
      </c>
      <c r="L38" s="126"/>
      <c r="M38" s="126"/>
      <c r="N38" s="126">
        <v>639</v>
      </c>
      <c r="O38" s="126"/>
      <c r="P38" s="126"/>
      <c r="Q38" s="126">
        <v>1552</v>
      </c>
      <c r="R38" s="126"/>
      <c r="S38" s="126"/>
      <c r="T38" s="138"/>
      <c r="U38" s="126">
        <v>1291</v>
      </c>
      <c r="V38" s="139"/>
      <c r="W38" s="126"/>
      <c r="X38" s="126">
        <v>3517</v>
      </c>
      <c r="Y38" s="126"/>
      <c r="Z38" s="126"/>
      <c r="AA38" s="126">
        <v>2536</v>
      </c>
      <c r="AB38" s="126"/>
      <c r="AC38" s="126"/>
      <c r="AD38" s="126">
        <v>1986</v>
      </c>
      <c r="AE38" s="126"/>
      <c r="AF38" s="126"/>
      <c r="AG38" s="126">
        <v>3279</v>
      </c>
    </row>
    <row r="39" spans="1:33" ht="13.8">
      <c r="A39" s="142" t="s">
        <v>675</v>
      </c>
      <c r="B39" s="121"/>
      <c r="C39" s="121"/>
      <c r="D39" s="138"/>
      <c r="E39" s="27">
        <v>0</v>
      </c>
      <c r="F39" s="139"/>
      <c r="G39" s="126"/>
      <c r="H39" s="27">
        <v>0</v>
      </c>
      <c r="I39" s="126"/>
      <c r="J39" s="126"/>
      <c r="K39" s="27">
        <v>0</v>
      </c>
      <c r="L39" s="126"/>
      <c r="M39" s="126"/>
      <c r="N39" s="27">
        <v>0</v>
      </c>
      <c r="O39" s="126"/>
      <c r="P39" s="126"/>
      <c r="Q39" s="27">
        <v>0</v>
      </c>
      <c r="R39" s="126"/>
      <c r="S39" s="27"/>
      <c r="T39" s="138"/>
      <c r="U39" s="126">
        <v>2015</v>
      </c>
      <c r="V39" s="139"/>
      <c r="W39" s="126"/>
      <c r="X39" s="126">
        <v>2094</v>
      </c>
      <c r="Y39" s="126"/>
      <c r="Z39" s="126"/>
      <c r="AA39" s="126">
        <v>2158</v>
      </c>
      <c r="AB39" s="126"/>
      <c r="AC39" s="126"/>
      <c r="AD39" s="126">
        <v>2287</v>
      </c>
      <c r="AE39" s="126"/>
      <c r="AF39" s="126"/>
      <c r="AG39" s="126">
        <v>2286</v>
      </c>
    </row>
    <row r="40" spans="1:33" ht="13.8" thickBot="1">
      <c r="A40" s="811" t="s">
        <v>292</v>
      </c>
      <c r="B40" s="121"/>
      <c r="C40" s="121"/>
      <c r="D40" s="138" t="s">
        <v>566</v>
      </c>
      <c r="E40" s="804">
        <v>2247</v>
      </c>
      <c r="F40" s="139"/>
      <c r="G40" s="126" t="s">
        <v>566</v>
      </c>
      <c r="H40" s="804">
        <v>3451</v>
      </c>
      <c r="I40" s="126"/>
      <c r="J40" s="126" t="s">
        <v>566</v>
      </c>
      <c r="K40" s="804">
        <v>3511</v>
      </c>
      <c r="L40" s="126"/>
      <c r="M40" s="126" t="s">
        <v>566</v>
      </c>
      <c r="N40" s="804">
        <v>3670</v>
      </c>
      <c r="O40" s="126"/>
      <c r="P40" s="126" t="s">
        <v>566</v>
      </c>
      <c r="Q40" s="804">
        <v>3853</v>
      </c>
      <c r="R40" s="126"/>
      <c r="S40" s="126"/>
      <c r="T40" s="138" t="s">
        <v>566</v>
      </c>
      <c r="U40" s="804">
        <v>95618</v>
      </c>
      <c r="V40" s="139"/>
      <c r="W40" s="126" t="s">
        <v>566</v>
      </c>
      <c r="X40" s="804">
        <v>97525</v>
      </c>
      <c r="Y40" s="126"/>
      <c r="Z40" s="126" t="s">
        <v>566</v>
      </c>
      <c r="AA40" s="804">
        <v>99289</v>
      </c>
      <c r="AB40" s="126"/>
      <c r="AC40" s="126" t="s">
        <v>566</v>
      </c>
      <c r="AD40" s="804">
        <v>99611</v>
      </c>
      <c r="AE40" s="126"/>
      <c r="AF40" s="126" t="s">
        <v>566</v>
      </c>
      <c r="AG40" s="804">
        <v>100483</v>
      </c>
    </row>
    <row r="41" spans="1:33" ht="13.8" thickTop="1">
      <c r="A41" s="121"/>
      <c r="B41" s="121"/>
      <c r="C41" s="121"/>
      <c r="D41" s="138"/>
      <c r="E41" s="126"/>
      <c r="F41" s="139"/>
      <c r="G41" s="126"/>
      <c r="H41" s="126"/>
      <c r="I41" s="126"/>
      <c r="J41" s="126"/>
      <c r="K41" s="126"/>
      <c r="L41" s="126"/>
      <c r="M41" s="126"/>
      <c r="N41" s="126"/>
      <c r="O41" s="126"/>
      <c r="P41" s="126"/>
      <c r="Q41" s="126"/>
      <c r="R41" s="126"/>
      <c r="S41" s="126"/>
      <c r="T41" s="138"/>
      <c r="U41" s="126"/>
      <c r="V41" s="139"/>
      <c r="W41" s="126"/>
      <c r="X41" s="126"/>
      <c r="Y41" s="126"/>
      <c r="Z41" s="126"/>
      <c r="AA41" s="126"/>
      <c r="AB41" s="126"/>
      <c r="AC41" s="126"/>
      <c r="AD41" s="126"/>
      <c r="AE41" s="126"/>
      <c r="AF41" s="126"/>
      <c r="AG41" s="126"/>
    </row>
    <row r="42" spans="1:33">
      <c r="A42" s="142" t="s">
        <v>293</v>
      </c>
      <c r="B42" s="121"/>
      <c r="C42" s="121"/>
      <c r="D42" s="138"/>
      <c r="E42" s="126"/>
      <c r="F42" s="139"/>
      <c r="G42" s="126"/>
      <c r="H42" s="126"/>
      <c r="I42" s="126"/>
      <c r="J42" s="126"/>
      <c r="K42" s="126"/>
      <c r="L42" s="126"/>
      <c r="M42" s="126"/>
      <c r="N42" s="126"/>
      <c r="O42" s="126"/>
      <c r="P42" s="126"/>
      <c r="Q42" s="126"/>
      <c r="R42" s="126"/>
      <c r="S42" s="126"/>
      <c r="T42" s="138"/>
      <c r="U42" s="126"/>
      <c r="V42" s="139"/>
      <c r="W42" s="126"/>
      <c r="X42" s="126"/>
      <c r="Y42" s="126"/>
      <c r="Z42" s="126"/>
      <c r="AA42" s="126"/>
      <c r="AB42" s="126"/>
      <c r="AC42" s="126"/>
      <c r="AD42" s="126"/>
      <c r="AE42" s="126"/>
      <c r="AF42" s="126"/>
      <c r="AG42" s="126"/>
    </row>
    <row r="43" spans="1:33">
      <c r="A43" s="142" t="s">
        <v>287</v>
      </c>
      <c r="B43" s="121"/>
      <c r="C43" s="121"/>
      <c r="D43" s="138" t="s">
        <v>566</v>
      </c>
      <c r="E43" s="126">
        <v>689</v>
      </c>
      <c r="F43" s="139"/>
      <c r="G43" s="126" t="s">
        <v>566</v>
      </c>
      <c r="H43" s="126">
        <v>698</v>
      </c>
      <c r="I43" s="126"/>
      <c r="J43" s="126" t="s">
        <v>566</v>
      </c>
      <c r="K43" s="126">
        <v>670</v>
      </c>
      <c r="L43" s="126"/>
      <c r="M43" s="126" t="s">
        <v>566</v>
      </c>
      <c r="N43" s="126">
        <v>684</v>
      </c>
      <c r="O43" s="126"/>
      <c r="P43" s="126" t="s">
        <v>566</v>
      </c>
      <c r="Q43" s="126">
        <v>637</v>
      </c>
      <c r="R43" s="126"/>
      <c r="S43" s="126"/>
      <c r="T43" s="138" t="s">
        <v>566</v>
      </c>
      <c r="U43" s="126">
        <v>8661</v>
      </c>
      <c r="V43" s="139"/>
      <c r="W43" s="126" t="s">
        <v>566</v>
      </c>
      <c r="X43" s="126">
        <v>9303</v>
      </c>
      <c r="Y43" s="126"/>
      <c r="Z43" s="126" t="s">
        <v>566</v>
      </c>
      <c r="AA43" s="126">
        <v>9359</v>
      </c>
      <c r="AB43" s="126"/>
      <c r="AC43" s="126" t="s">
        <v>566</v>
      </c>
      <c r="AD43" s="126">
        <v>9724</v>
      </c>
      <c r="AE43" s="126"/>
      <c r="AF43" s="126" t="s">
        <v>566</v>
      </c>
      <c r="AG43" s="126">
        <v>10095</v>
      </c>
    </row>
    <row r="44" spans="1:33" ht="13.8">
      <c r="A44" s="142" t="s">
        <v>288</v>
      </c>
      <c r="B44" s="121"/>
      <c r="C44" s="121"/>
      <c r="D44" s="138"/>
      <c r="E44" s="126">
        <v>1271</v>
      </c>
      <c r="F44" s="139"/>
      <c r="G44" s="126"/>
      <c r="H44" s="126">
        <v>1759</v>
      </c>
      <c r="I44" s="126"/>
      <c r="J44" s="126"/>
      <c r="K44" s="126">
        <v>2307</v>
      </c>
      <c r="L44" s="126"/>
      <c r="M44" s="126"/>
      <c r="N44" s="126">
        <v>2268</v>
      </c>
      <c r="O44" s="126"/>
      <c r="P44" s="126"/>
      <c r="Q44" s="126">
        <v>1580</v>
      </c>
      <c r="R44" s="126"/>
      <c r="S44" s="126"/>
      <c r="T44" s="138"/>
      <c r="U44" s="126">
        <v>64718</v>
      </c>
      <c r="V44" s="139"/>
      <c r="W44" s="126"/>
      <c r="X44" s="126">
        <v>64632</v>
      </c>
      <c r="Y44" s="126"/>
      <c r="Z44" s="126"/>
      <c r="AA44" s="126">
        <v>67143</v>
      </c>
      <c r="AB44" s="126"/>
      <c r="AC44" s="126"/>
      <c r="AD44" s="126">
        <v>69568</v>
      </c>
      <c r="AE44" s="126"/>
      <c r="AF44" s="126"/>
      <c r="AG44" s="126">
        <v>68691</v>
      </c>
    </row>
    <row r="45" spans="1:33">
      <c r="A45" s="142" t="s">
        <v>294</v>
      </c>
      <c r="B45" s="121"/>
      <c r="C45" s="121"/>
      <c r="D45" s="138"/>
      <c r="E45" s="569">
        <v>1.0316326530612245</v>
      </c>
      <c r="F45" s="139"/>
      <c r="G45" s="126"/>
      <c r="H45" s="569">
        <v>1.0276760276760277</v>
      </c>
      <c r="I45" s="126"/>
      <c r="J45" s="126"/>
      <c r="K45" s="569">
        <v>1.0241854215653343</v>
      </c>
      <c r="L45" s="126"/>
      <c r="M45" s="126"/>
      <c r="N45" s="569">
        <v>1.0149051490514904</v>
      </c>
      <c r="O45" s="126"/>
      <c r="P45" s="126"/>
      <c r="Q45" s="569">
        <v>1.0216508795669823</v>
      </c>
      <c r="R45" s="126"/>
      <c r="S45" s="569"/>
      <c r="T45" s="138"/>
      <c r="U45" s="569">
        <v>1.0372586162253505</v>
      </c>
      <c r="V45" s="139"/>
      <c r="W45" s="126"/>
      <c r="X45" s="569">
        <v>1.0332589436667343</v>
      </c>
      <c r="Y45" s="126"/>
      <c r="Z45" s="126"/>
      <c r="AA45" s="569">
        <v>1.0249928106454733</v>
      </c>
      <c r="AB45" s="126"/>
      <c r="AC45" s="126"/>
      <c r="AD45" s="569">
        <v>1.0119810321343894</v>
      </c>
      <c r="AE45" s="126"/>
      <c r="AF45" s="126"/>
      <c r="AG45" s="569">
        <v>1.0104840961592161</v>
      </c>
    </row>
    <row r="46" spans="1:33" ht="13.8">
      <c r="A46" s="142" t="s">
        <v>295</v>
      </c>
      <c r="B46" s="121"/>
      <c r="C46" s="121"/>
      <c r="D46" s="138" t="s">
        <v>566</v>
      </c>
      <c r="E46" s="27">
        <v>0</v>
      </c>
      <c r="F46" s="139"/>
      <c r="G46" s="126" t="s">
        <v>566</v>
      </c>
      <c r="H46" s="27">
        <v>0</v>
      </c>
      <c r="I46" s="126"/>
      <c r="J46" s="126" t="s">
        <v>566</v>
      </c>
      <c r="K46" s="27">
        <v>0</v>
      </c>
      <c r="L46" s="126"/>
      <c r="M46" s="126" t="s">
        <v>566</v>
      </c>
      <c r="N46" s="27">
        <v>0</v>
      </c>
      <c r="O46" s="126"/>
      <c r="P46" s="126" t="s">
        <v>566</v>
      </c>
      <c r="Q46" s="27">
        <v>0</v>
      </c>
      <c r="R46" s="126"/>
      <c r="S46" s="126"/>
      <c r="T46" s="138" t="s">
        <v>566</v>
      </c>
      <c r="U46" s="126">
        <v>4203</v>
      </c>
      <c r="V46" s="139"/>
      <c r="W46" s="126" t="s">
        <v>566</v>
      </c>
      <c r="X46" s="126">
        <v>4252</v>
      </c>
      <c r="Y46" s="126"/>
      <c r="Z46" s="126" t="s">
        <v>566</v>
      </c>
      <c r="AA46" s="126">
        <v>4329</v>
      </c>
      <c r="AB46" s="126"/>
      <c r="AC46" s="126" t="s">
        <v>566</v>
      </c>
      <c r="AD46" s="126">
        <v>3792</v>
      </c>
      <c r="AE46" s="126"/>
      <c r="AF46" s="126" t="s">
        <v>566</v>
      </c>
      <c r="AG46" s="126">
        <v>4228</v>
      </c>
    </row>
    <row r="47" spans="1:33">
      <c r="A47" s="142" t="s">
        <v>296</v>
      </c>
      <c r="B47" s="121"/>
      <c r="C47" s="121"/>
      <c r="D47" s="138"/>
      <c r="E47" s="126">
        <v>195</v>
      </c>
      <c r="F47" s="139"/>
      <c r="G47" s="126"/>
      <c r="H47" s="126">
        <v>890</v>
      </c>
      <c r="I47" s="126"/>
      <c r="J47" s="126"/>
      <c r="K47" s="126">
        <v>424</v>
      </c>
      <c r="L47" s="126"/>
      <c r="M47" s="126"/>
      <c r="N47" s="126">
        <v>639</v>
      </c>
      <c r="O47" s="126"/>
      <c r="P47" s="126"/>
      <c r="Q47" s="126">
        <v>1552</v>
      </c>
      <c r="R47" s="126"/>
      <c r="S47" s="126"/>
      <c r="T47" s="138"/>
      <c r="U47" s="126">
        <v>1291</v>
      </c>
      <c r="V47" s="139"/>
      <c r="W47" s="126"/>
      <c r="X47" s="126">
        <v>3517</v>
      </c>
      <c r="Y47" s="126"/>
      <c r="Z47" s="126"/>
      <c r="AA47" s="126">
        <v>2536</v>
      </c>
      <c r="AB47" s="126"/>
      <c r="AC47" s="126"/>
      <c r="AD47" s="126">
        <v>1986</v>
      </c>
      <c r="AE47" s="126"/>
      <c r="AF47" s="126"/>
      <c r="AG47" s="126">
        <v>3279</v>
      </c>
    </row>
    <row r="48" spans="1:33" ht="13.8" thickBot="1">
      <c r="D48" s="149"/>
      <c r="E48" s="150"/>
      <c r="F48" s="151"/>
      <c r="G48" s="126"/>
      <c r="H48" s="126"/>
      <c r="I48" s="126"/>
      <c r="J48" s="126"/>
      <c r="K48" s="126"/>
      <c r="L48" s="126"/>
      <c r="M48" s="126"/>
      <c r="N48" s="126"/>
      <c r="O48" s="126"/>
      <c r="P48" s="126"/>
      <c r="Q48" s="814"/>
      <c r="R48" s="814"/>
      <c r="S48" s="814"/>
      <c r="T48" s="149"/>
      <c r="U48" s="150"/>
      <c r="V48" s="151"/>
      <c r="W48" s="126"/>
      <c r="X48" s="126"/>
      <c r="Y48" s="126"/>
      <c r="Z48" s="126"/>
      <c r="AA48" s="126"/>
      <c r="AB48" s="126"/>
      <c r="AC48" s="126"/>
      <c r="AD48" s="126"/>
      <c r="AE48" s="126"/>
      <c r="AF48" s="814"/>
      <c r="AG48" s="814"/>
    </row>
    <row r="49" spans="1:34" s="121" customFormat="1">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76"/>
    </row>
    <row r="50" spans="1:34" s="121" customFormat="1" ht="13.8">
      <c r="A50" s="815"/>
      <c r="T50" s="126"/>
      <c r="W50" s="126"/>
      <c r="Z50" s="126"/>
      <c r="AC50" s="126"/>
      <c r="AF50" s="126"/>
      <c r="AH50" s="176"/>
    </row>
    <row r="51" spans="1:34">
      <c r="D51" s="814"/>
      <c r="E51" s="814"/>
      <c r="F51" s="814"/>
      <c r="G51" s="814"/>
      <c r="H51" s="814"/>
      <c r="I51" s="814"/>
      <c r="J51" s="814"/>
      <c r="K51" s="814"/>
      <c r="L51" s="814"/>
      <c r="M51" s="814"/>
      <c r="N51" s="814"/>
      <c r="O51" s="814"/>
      <c r="P51" s="814"/>
      <c r="Q51" s="814"/>
      <c r="T51" s="814"/>
      <c r="U51" s="814"/>
      <c r="V51" s="814"/>
      <c r="W51" s="814"/>
      <c r="X51" s="814"/>
      <c r="Y51" s="814"/>
      <c r="Z51" s="814"/>
      <c r="AA51" s="814"/>
      <c r="AB51" s="814"/>
      <c r="AC51" s="814"/>
      <c r="AD51" s="814"/>
      <c r="AE51" s="814"/>
      <c r="AF51" s="814"/>
      <c r="AG51" s="814"/>
    </row>
    <row r="52" spans="1:34">
      <c r="D52" s="814"/>
      <c r="E52" s="814"/>
      <c r="F52" s="814"/>
      <c r="G52" s="814"/>
      <c r="H52" s="814"/>
      <c r="I52" s="814"/>
      <c r="J52" s="814"/>
      <c r="K52" s="814"/>
      <c r="L52" s="814"/>
      <c r="M52" s="814"/>
      <c r="N52" s="814"/>
      <c r="O52" s="814"/>
      <c r="P52" s="814"/>
      <c r="Q52" s="814"/>
      <c r="T52" s="814"/>
      <c r="U52" s="814"/>
      <c r="V52" s="814"/>
      <c r="W52" s="814"/>
      <c r="X52" s="814"/>
      <c r="Y52" s="814"/>
      <c r="Z52" s="814"/>
      <c r="AA52" s="814"/>
      <c r="AB52" s="814"/>
      <c r="AC52" s="814"/>
      <c r="AD52" s="814"/>
      <c r="AE52" s="814"/>
      <c r="AF52" s="814"/>
      <c r="AG52" s="814"/>
    </row>
    <row r="53" spans="1:34">
      <c r="D53" s="814"/>
      <c r="E53" s="814"/>
      <c r="F53" s="814"/>
      <c r="G53" s="814"/>
      <c r="H53" s="814"/>
      <c r="I53" s="814"/>
      <c r="J53" s="814"/>
      <c r="K53" s="814"/>
      <c r="L53" s="814"/>
      <c r="M53" s="814"/>
      <c r="N53" s="814"/>
      <c r="O53" s="814"/>
      <c r="P53" s="814"/>
      <c r="Q53" s="814"/>
      <c r="T53" s="814"/>
      <c r="U53" s="814"/>
      <c r="V53" s="814"/>
      <c r="W53" s="814"/>
      <c r="X53" s="814"/>
      <c r="Y53" s="814"/>
      <c r="Z53" s="814"/>
      <c r="AA53" s="814"/>
      <c r="AB53" s="814"/>
      <c r="AC53" s="814"/>
      <c r="AD53" s="814"/>
      <c r="AE53" s="814"/>
      <c r="AF53" s="814"/>
      <c r="AG53" s="814"/>
    </row>
    <row r="54" spans="1:34">
      <c r="D54" s="814"/>
      <c r="E54" s="814"/>
      <c r="F54" s="814"/>
      <c r="G54" s="814"/>
      <c r="H54" s="814"/>
      <c r="I54" s="814"/>
      <c r="J54" s="814"/>
      <c r="K54" s="814"/>
      <c r="L54" s="814"/>
      <c r="M54" s="814"/>
      <c r="N54" s="814"/>
      <c r="O54" s="814"/>
      <c r="P54" s="814"/>
      <c r="Q54" s="814"/>
      <c r="T54" s="814"/>
      <c r="U54" s="814"/>
      <c r="V54" s="814"/>
      <c r="W54" s="814"/>
      <c r="X54" s="814"/>
      <c r="Y54" s="814"/>
      <c r="Z54" s="814"/>
      <c r="AA54" s="814"/>
      <c r="AB54" s="814"/>
      <c r="AC54" s="814"/>
      <c r="AD54" s="814"/>
      <c r="AE54" s="814"/>
      <c r="AF54" s="814"/>
      <c r="AG54" s="814"/>
    </row>
    <row r="55" spans="1:34">
      <c r="D55" s="814"/>
      <c r="E55" s="814"/>
      <c r="F55" s="814"/>
      <c r="G55" s="814"/>
      <c r="H55" s="814"/>
      <c r="I55" s="814"/>
      <c r="J55" s="814"/>
      <c r="K55" s="814"/>
      <c r="L55" s="814"/>
      <c r="M55" s="814"/>
      <c r="N55" s="814"/>
      <c r="O55" s="814"/>
      <c r="P55" s="814"/>
      <c r="Q55" s="814"/>
    </row>
    <row r="56" spans="1:34">
      <c r="D56" s="814"/>
      <c r="E56" s="814"/>
      <c r="F56" s="814"/>
      <c r="G56" s="814"/>
      <c r="H56" s="814"/>
      <c r="I56" s="814"/>
      <c r="J56" s="814"/>
      <c r="K56" s="814"/>
      <c r="L56" s="814"/>
      <c r="M56" s="814"/>
      <c r="N56" s="814"/>
      <c r="O56" s="814"/>
      <c r="P56" s="814"/>
      <c r="Q56" s="814"/>
    </row>
    <row r="57" spans="1:34">
      <c r="D57" s="814"/>
      <c r="E57" s="814"/>
      <c r="F57" s="814"/>
      <c r="G57" s="814"/>
      <c r="H57" s="814"/>
      <c r="I57" s="814"/>
      <c r="J57" s="814"/>
      <c r="K57" s="814"/>
      <c r="L57" s="814"/>
      <c r="M57" s="814"/>
      <c r="N57" s="814"/>
      <c r="O57" s="814"/>
      <c r="P57" s="814"/>
      <c r="Q57" s="814"/>
    </row>
    <row r="58" spans="1:34" ht="12" customHeight="1">
      <c r="D58" s="814"/>
      <c r="E58" s="814"/>
      <c r="F58" s="814"/>
      <c r="G58" s="814"/>
      <c r="H58" s="814"/>
      <c r="I58" s="814"/>
      <c r="J58" s="814"/>
      <c r="K58" s="814"/>
      <c r="L58" s="814"/>
      <c r="M58" s="814"/>
      <c r="N58" s="814"/>
      <c r="O58" s="814"/>
      <c r="P58" s="814"/>
      <c r="Q58" s="814"/>
    </row>
    <row r="59" spans="1:34">
      <c r="D59" s="814"/>
      <c r="E59" s="814"/>
      <c r="F59" s="814"/>
      <c r="G59" s="814"/>
      <c r="H59" s="814"/>
      <c r="I59" s="814"/>
      <c r="J59" s="814"/>
      <c r="K59" s="814"/>
      <c r="L59" s="814"/>
      <c r="M59" s="814"/>
      <c r="N59" s="814"/>
      <c r="O59" s="814"/>
      <c r="P59" s="814"/>
      <c r="Q59" s="814"/>
    </row>
    <row r="60" spans="1:34">
      <c r="D60" s="814"/>
      <c r="E60" s="814"/>
      <c r="F60" s="814"/>
      <c r="G60" s="814"/>
      <c r="H60" s="814"/>
      <c r="I60" s="814"/>
      <c r="J60" s="814"/>
      <c r="K60" s="814"/>
      <c r="L60" s="814"/>
      <c r="M60" s="814"/>
      <c r="N60" s="814"/>
      <c r="O60" s="814"/>
      <c r="P60" s="814"/>
      <c r="Q60" s="814"/>
    </row>
    <row r="61" spans="1:34">
      <c r="D61" s="814"/>
      <c r="E61" s="814"/>
      <c r="F61" s="814"/>
      <c r="G61" s="814"/>
      <c r="H61" s="814"/>
      <c r="I61" s="814"/>
      <c r="J61" s="814"/>
      <c r="K61" s="814"/>
      <c r="L61" s="814"/>
      <c r="M61" s="814"/>
      <c r="N61" s="814"/>
      <c r="O61" s="814"/>
      <c r="P61" s="814"/>
      <c r="Q61" s="814"/>
    </row>
    <row r="62" spans="1:34">
      <c r="D62" s="814"/>
      <c r="E62" s="814"/>
      <c r="F62" s="814"/>
      <c r="G62" s="814"/>
      <c r="H62" s="814"/>
      <c r="I62" s="814"/>
      <c r="J62" s="814"/>
      <c r="K62" s="814"/>
      <c r="L62" s="814"/>
      <c r="M62" s="814"/>
      <c r="N62" s="814"/>
      <c r="O62" s="814"/>
      <c r="P62" s="814"/>
      <c r="Q62" s="814"/>
    </row>
    <row r="63" spans="1:34">
      <c r="D63" s="814"/>
      <c r="E63" s="814"/>
      <c r="F63" s="814"/>
      <c r="G63" s="814"/>
      <c r="H63" s="814"/>
      <c r="I63" s="814"/>
      <c r="J63" s="814"/>
      <c r="K63" s="814"/>
      <c r="L63" s="814"/>
      <c r="M63" s="814"/>
      <c r="N63" s="814"/>
      <c r="O63" s="814"/>
      <c r="P63" s="814"/>
      <c r="Q63" s="814"/>
    </row>
    <row r="64" spans="1:34">
      <c r="D64" s="814"/>
      <c r="E64" s="814"/>
      <c r="F64" s="814"/>
      <c r="G64" s="814"/>
      <c r="H64" s="814"/>
      <c r="I64" s="814"/>
      <c r="J64" s="814"/>
      <c r="K64" s="814"/>
      <c r="L64" s="814"/>
      <c r="M64" s="814"/>
      <c r="N64" s="814"/>
      <c r="O64" s="814"/>
      <c r="P64" s="814"/>
      <c r="Q64" s="814"/>
    </row>
    <row r="65" spans="4:17">
      <c r="D65" s="814"/>
      <c r="E65" s="814"/>
      <c r="F65" s="814"/>
      <c r="G65" s="814"/>
      <c r="H65" s="814"/>
      <c r="I65" s="814"/>
      <c r="J65" s="814"/>
      <c r="K65" s="814"/>
      <c r="L65" s="814"/>
      <c r="M65" s="814"/>
      <c r="N65" s="814"/>
      <c r="O65" s="814"/>
      <c r="P65" s="814"/>
      <c r="Q65" s="814"/>
    </row>
    <row r="66" spans="4:17">
      <c r="D66" s="814"/>
      <c r="E66" s="814"/>
      <c r="F66" s="814"/>
      <c r="G66" s="814"/>
      <c r="H66" s="814"/>
      <c r="I66" s="814"/>
      <c r="J66" s="814"/>
      <c r="K66" s="814"/>
      <c r="L66" s="814"/>
      <c r="M66" s="814"/>
      <c r="N66" s="814"/>
      <c r="O66" s="814"/>
      <c r="P66" s="814"/>
      <c r="Q66" s="814"/>
    </row>
    <row r="67" spans="4:17">
      <c r="D67" s="814"/>
      <c r="E67" s="814"/>
      <c r="F67" s="814"/>
      <c r="G67" s="814"/>
      <c r="H67" s="814"/>
      <c r="I67" s="814"/>
      <c r="J67" s="814"/>
      <c r="K67" s="814"/>
      <c r="L67" s="814"/>
      <c r="M67" s="814"/>
      <c r="N67" s="814"/>
      <c r="O67" s="814"/>
      <c r="P67" s="814"/>
      <c r="Q67" s="814"/>
    </row>
    <row r="68" spans="4:17">
      <c r="D68" s="814"/>
      <c r="E68" s="814"/>
      <c r="F68" s="814"/>
      <c r="G68" s="814"/>
      <c r="H68" s="814"/>
      <c r="I68" s="814"/>
      <c r="J68" s="814"/>
      <c r="K68" s="814"/>
      <c r="L68" s="814"/>
      <c r="M68" s="814"/>
      <c r="N68" s="814"/>
      <c r="O68" s="814"/>
      <c r="P68" s="814"/>
      <c r="Q68" s="814"/>
    </row>
  </sheetData>
  <mergeCells count="7">
    <mergeCell ref="D27:Q27"/>
    <mergeCell ref="T27:AG27"/>
    <mergeCell ref="A1:AG1"/>
    <mergeCell ref="A2:AG2"/>
    <mergeCell ref="A3:AG3"/>
    <mergeCell ref="D5:Q5"/>
    <mergeCell ref="T5:AG5"/>
  </mergeCells>
  <phoneticPr fontId="0" type="noConversion"/>
  <printOptions horizontalCentered="1"/>
  <pageMargins left="0.25" right="0.25" top="0.75" bottom="0.25" header="0.3" footer="0.25"/>
  <pageSetup scale="80" orientation="landscape" r:id="rId1"/>
  <headerFooter alignWithMargins="0">
    <oddFooter>&amp;R&amp;A</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V473"/>
  <sheetViews>
    <sheetView zoomScale="75" zoomScaleNormal="75" workbookViewId="0">
      <selection sqref="A1:V1"/>
    </sheetView>
  </sheetViews>
  <sheetFormatPr defaultColWidth="9.109375" defaultRowHeight="10.199999999999999"/>
  <cols>
    <col min="1" max="1" width="3.33203125" style="226" customWidth="1"/>
    <col min="2" max="2" width="41" style="226" customWidth="1"/>
    <col min="3" max="3" width="1.88671875" style="226" customWidth="1"/>
    <col min="4" max="4" width="11.5546875" style="226" customWidth="1"/>
    <col min="5" max="5" width="2.44140625" style="226" customWidth="1"/>
    <col min="6" max="6" width="11.5546875" style="226" customWidth="1"/>
    <col min="7" max="7" width="2.44140625" style="226" customWidth="1"/>
    <col min="8" max="8" width="11.5546875" style="226" customWidth="1"/>
    <col min="9" max="9" width="2.44140625" style="2" customWidth="1"/>
    <col min="10" max="10" width="1.88671875" style="2" customWidth="1"/>
    <col min="11" max="11" width="11.5546875" style="2" customWidth="1"/>
    <col min="12" max="12" width="2.44140625" style="226" customWidth="1"/>
    <col min="13" max="13" width="11.5546875" style="226" customWidth="1"/>
    <col min="14" max="14" width="2.44140625" style="226" customWidth="1"/>
    <col min="15" max="15" width="11.5546875" style="226" customWidth="1"/>
    <col min="16" max="16" width="2.5546875" style="226" customWidth="1"/>
    <col min="17" max="17" width="1.88671875" style="226" customWidth="1"/>
    <col min="18" max="18" width="11.5546875" style="226" customWidth="1"/>
    <col min="19" max="19" width="2.44140625" style="226" customWidth="1"/>
    <col min="20" max="20" width="11.5546875" style="226" customWidth="1"/>
    <col min="21" max="21" width="2.44140625" style="226" customWidth="1"/>
    <col min="22" max="22" width="11.5546875" style="226" customWidth="1"/>
    <col min="23" max="16384" width="9.109375" style="270"/>
  </cols>
  <sheetData>
    <row r="1" spans="1:22" ht="13.2">
      <c r="A1" s="952" t="s">
        <v>553</v>
      </c>
      <c r="B1" s="952"/>
      <c r="C1" s="952"/>
      <c r="D1" s="952"/>
      <c r="E1" s="952"/>
      <c r="F1" s="952"/>
      <c r="G1" s="952"/>
      <c r="H1" s="952"/>
      <c r="I1" s="952"/>
      <c r="J1" s="952"/>
      <c r="K1" s="952"/>
      <c r="L1" s="952"/>
      <c r="M1" s="952"/>
      <c r="N1" s="952"/>
      <c r="O1" s="952"/>
      <c r="P1" s="952"/>
      <c r="Q1" s="952"/>
      <c r="R1" s="952"/>
      <c r="S1" s="952"/>
      <c r="T1" s="952"/>
      <c r="U1" s="952"/>
      <c r="V1" s="952"/>
    </row>
    <row r="2" spans="1:22" ht="13.2">
      <c r="A2" s="972" t="s">
        <v>299</v>
      </c>
      <c r="B2" s="972"/>
      <c r="C2" s="972"/>
      <c r="D2" s="972"/>
      <c r="E2" s="972"/>
      <c r="F2" s="972"/>
      <c r="G2" s="972"/>
      <c r="H2" s="972"/>
      <c r="I2" s="972"/>
      <c r="J2" s="972"/>
      <c r="K2" s="972"/>
      <c r="L2" s="972"/>
      <c r="M2" s="972"/>
      <c r="N2" s="972"/>
      <c r="O2" s="972"/>
      <c r="P2" s="972"/>
      <c r="Q2" s="972"/>
      <c r="R2" s="972"/>
      <c r="S2" s="972"/>
      <c r="T2" s="972"/>
      <c r="U2" s="972"/>
      <c r="V2" s="972"/>
    </row>
    <row r="3" spans="1:22" ht="13.2">
      <c r="A3" s="972" t="s">
        <v>633</v>
      </c>
      <c r="B3" s="972"/>
      <c r="C3" s="972"/>
      <c r="D3" s="972"/>
      <c r="E3" s="972"/>
      <c r="F3" s="972"/>
      <c r="G3" s="972"/>
      <c r="H3" s="972"/>
      <c r="I3" s="972"/>
      <c r="J3" s="972"/>
      <c r="K3" s="972"/>
      <c r="L3" s="972"/>
      <c r="M3" s="972"/>
      <c r="N3" s="972"/>
      <c r="O3" s="972"/>
      <c r="P3" s="972"/>
      <c r="Q3" s="972"/>
      <c r="R3" s="972"/>
      <c r="S3" s="972"/>
      <c r="T3" s="972"/>
      <c r="U3" s="972"/>
      <c r="V3" s="972"/>
    </row>
    <row r="4" spans="1:22" s="230" customFormat="1" ht="12">
      <c r="A4" s="816"/>
      <c r="B4" s="816"/>
      <c r="C4" s="816"/>
      <c r="D4" s="816"/>
      <c r="E4" s="816"/>
      <c r="F4" s="816"/>
      <c r="G4" s="816"/>
      <c r="H4" s="816"/>
      <c r="I4" s="817"/>
      <c r="J4" s="817"/>
      <c r="K4" s="817"/>
      <c r="L4" s="816"/>
      <c r="M4" s="816"/>
      <c r="N4" s="816"/>
      <c r="O4" s="816"/>
      <c r="P4" s="816"/>
      <c r="Q4" s="816"/>
      <c r="R4" s="816"/>
      <c r="S4" s="816"/>
      <c r="T4" s="816"/>
      <c r="U4" s="816"/>
      <c r="V4" s="816"/>
    </row>
    <row r="5" spans="1:22" s="230" customFormat="1" ht="11.4">
      <c r="A5" s="248"/>
      <c r="B5" s="410"/>
      <c r="C5" s="410"/>
      <c r="D5" s="970" t="s">
        <v>1044</v>
      </c>
      <c r="E5" s="970"/>
      <c r="F5" s="970"/>
      <c r="G5" s="970"/>
      <c r="H5" s="970"/>
      <c r="I5" s="552"/>
      <c r="J5" s="552"/>
      <c r="K5" s="970" t="s">
        <v>1045</v>
      </c>
      <c r="L5" s="970"/>
      <c r="M5" s="970"/>
      <c r="N5" s="970"/>
      <c r="O5" s="970"/>
      <c r="P5" s="412"/>
      <c r="Q5" s="412"/>
      <c r="R5" s="970" t="s">
        <v>824</v>
      </c>
      <c r="S5" s="970"/>
      <c r="T5" s="970"/>
      <c r="U5" s="970"/>
      <c r="V5" s="970"/>
    </row>
    <row r="6" spans="1:22" s="230" customFormat="1" ht="11.4">
      <c r="B6" s="413"/>
      <c r="C6" s="413"/>
      <c r="D6" s="413"/>
      <c r="E6" s="414"/>
      <c r="F6" s="971"/>
      <c r="G6" s="971"/>
      <c r="H6" s="971"/>
      <c r="I6" s="416"/>
      <c r="J6" s="416"/>
      <c r="K6" s="413"/>
      <c r="L6" s="414"/>
      <c r="M6" s="971"/>
      <c r="N6" s="971"/>
      <c r="O6" s="971"/>
      <c r="P6" s="414"/>
      <c r="Q6" s="414"/>
      <c r="R6" s="413"/>
      <c r="S6" s="414"/>
      <c r="T6" s="971"/>
      <c r="U6" s="971"/>
      <c r="V6" s="971"/>
    </row>
    <row r="7" spans="1:22" s="230" customFormat="1" ht="11.4">
      <c r="B7" s="413"/>
      <c r="C7" s="414"/>
      <c r="D7" s="315" t="s">
        <v>300</v>
      </c>
      <c r="E7" s="414"/>
      <c r="F7" s="414"/>
      <c r="H7" s="427" t="s">
        <v>301</v>
      </c>
      <c r="I7" s="10"/>
      <c r="J7" s="414"/>
      <c r="K7" s="315" t="s">
        <v>300</v>
      </c>
      <c r="L7" s="414"/>
      <c r="M7" s="414"/>
      <c r="O7" s="427" t="s">
        <v>301</v>
      </c>
      <c r="P7" s="427"/>
      <c r="Q7" s="414"/>
      <c r="R7" s="315" t="s">
        <v>300</v>
      </c>
      <c r="S7" s="414"/>
      <c r="T7" s="414"/>
      <c r="V7" s="427" t="s">
        <v>301</v>
      </c>
    </row>
    <row r="8" spans="1:22" s="230" customFormat="1" ht="11.4">
      <c r="B8" s="413"/>
      <c r="C8" s="414"/>
      <c r="D8" s="315" t="s">
        <v>823</v>
      </c>
      <c r="E8" s="414"/>
      <c r="F8" s="232" t="s">
        <v>302</v>
      </c>
      <c r="H8" s="427" t="s">
        <v>303</v>
      </c>
      <c r="I8" s="10"/>
      <c r="J8" s="414"/>
      <c r="K8" s="315" t="s">
        <v>823</v>
      </c>
      <c r="L8" s="414"/>
      <c r="M8" s="232" t="s">
        <v>302</v>
      </c>
      <c r="O8" s="427" t="s">
        <v>303</v>
      </c>
      <c r="P8" s="427"/>
      <c r="Q8" s="414"/>
      <c r="R8" s="315" t="s">
        <v>823</v>
      </c>
      <c r="S8" s="414"/>
      <c r="T8" s="232" t="s">
        <v>302</v>
      </c>
      <c r="V8" s="427" t="s">
        <v>303</v>
      </c>
    </row>
    <row r="9" spans="1:22" s="230" customFormat="1" ht="13.2">
      <c r="B9" s="413"/>
      <c r="C9" s="414"/>
      <c r="D9" s="229" t="s">
        <v>829</v>
      </c>
      <c r="E9" s="414"/>
      <c r="F9" s="229" t="s">
        <v>304</v>
      </c>
      <c r="H9" s="229" t="s">
        <v>305</v>
      </c>
      <c r="I9" s="6"/>
      <c r="J9" s="414"/>
      <c r="K9" s="229" t="s">
        <v>829</v>
      </c>
      <c r="L9" s="414"/>
      <c r="M9" s="229" t="s">
        <v>304</v>
      </c>
      <c r="O9" s="229" t="s">
        <v>305</v>
      </c>
      <c r="P9" s="232"/>
      <c r="Q9" s="414"/>
      <c r="R9" s="229" t="s">
        <v>829</v>
      </c>
      <c r="S9" s="414"/>
      <c r="T9" s="229" t="s">
        <v>304</v>
      </c>
      <c r="V9" s="229" t="s">
        <v>305</v>
      </c>
    </row>
    <row r="10" spans="1:22" s="230" customFormat="1" ht="11.4">
      <c r="A10" s="420" t="s">
        <v>306</v>
      </c>
      <c r="B10" s="398"/>
      <c r="C10" s="11"/>
      <c r="D10" s="11"/>
      <c r="E10" s="11"/>
      <c r="F10" s="11"/>
      <c r="G10" s="11"/>
      <c r="H10" s="11"/>
      <c r="I10" s="11"/>
      <c r="K10" s="11"/>
      <c r="L10" s="11"/>
      <c r="M10" s="11"/>
      <c r="N10" s="11"/>
      <c r="O10" s="11"/>
      <c r="P10" s="11"/>
      <c r="R10" s="11"/>
      <c r="S10" s="11"/>
      <c r="T10" s="11"/>
      <c r="U10" s="11"/>
      <c r="V10" s="11"/>
    </row>
    <row r="11" spans="1:22" s="230" customFormat="1" ht="11.4">
      <c r="A11" s="418"/>
      <c r="B11" s="353" t="s">
        <v>307</v>
      </c>
      <c r="C11" s="289" t="s">
        <v>566</v>
      </c>
      <c r="D11" s="181">
        <v>349</v>
      </c>
      <c r="E11" s="289" t="s">
        <v>566</v>
      </c>
      <c r="F11" s="181">
        <v>6315</v>
      </c>
      <c r="G11" s="11"/>
      <c r="H11" s="818">
        <v>105.84981562185719</v>
      </c>
      <c r="I11" s="818"/>
      <c r="J11" s="289" t="s">
        <v>566</v>
      </c>
      <c r="K11" s="181">
        <v>337</v>
      </c>
      <c r="L11" s="289" t="s">
        <v>566</v>
      </c>
      <c r="M11" s="181">
        <v>4346</v>
      </c>
      <c r="N11" s="11"/>
      <c r="O11" s="818">
        <v>108.40608630581193</v>
      </c>
      <c r="P11" s="818"/>
      <c r="Q11" s="421" t="s">
        <v>566</v>
      </c>
      <c r="R11" s="181">
        <v>315</v>
      </c>
      <c r="S11" s="289" t="s">
        <v>566</v>
      </c>
      <c r="T11" s="181">
        <v>6187</v>
      </c>
      <c r="U11" s="11"/>
      <c r="V11" s="818">
        <v>105.36444141689373</v>
      </c>
    </row>
    <row r="12" spans="1:22" s="230" customFormat="1" ht="11.4">
      <c r="A12" s="418"/>
      <c r="B12" s="353" t="s">
        <v>308</v>
      </c>
      <c r="C12" s="11"/>
      <c r="D12" s="181">
        <v>607</v>
      </c>
      <c r="E12" s="11"/>
      <c r="F12" s="181">
        <v>14241</v>
      </c>
      <c r="G12" s="11"/>
      <c r="H12" s="818">
        <v>104.45210503153879</v>
      </c>
      <c r="I12" s="818"/>
      <c r="J12" s="11"/>
      <c r="K12" s="181">
        <v>554</v>
      </c>
      <c r="L12" s="11"/>
      <c r="M12" s="181">
        <v>14999</v>
      </c>
      <c r="N12" s="11"/>
      <c r="O12" s="818">
        <v>103.83523710626514</v>
      </c>
      <c r="P12" s="818"/>
      <c r="R12" s="181">
        <v>116</v>
      </c>
      <c r="S12" s="11"/>
      <c r="T12" s="181">
        <v>14673</v>
      </c>
      <c r="U12" s="11"/>
      <c r="V12" s="818">
        <v>100.79686748643265</v>
      </c>
    </row>
    <row r="13" spans="1:22" s="230" customFormat="1" ht="11.4">
      <c r="A13" s="418"/>
      <c r="B13" s="353" t="s">
        <v>309</v>
      </c>
      <c r="C13" s="11"/>
      <c r="D13" s="181">
        <v>2364</v>
      </c>
      <c r="E13" s="11"/>
      <c r="F13" s="181">
        <v>43581</v>
      </c>
      <c r="G13" s="11"/>
      <c r="H13" s="818">
        <v>105.73549748890021</v>
      </c>
      <c r="I13" s="818"/>
      <c r="J13" s="11"/>
      <c r="K13" s="181">
        <v>2194</v>
      </c>
      <c r="L13" s="11"/>
      <c r="M13" s="181">
        <v>44529</v>
      </c>
      <c r="N13" s="11"/>
      <c r="O13" s="818">
        <v>105.18247313097909</v>
      </c>
      <c r="P13" s="818"/>
      <c r="R13" s="181">
        <v>1759</v>
      </c>
      <c r="S13" s="11"/>
      <c r="T13" s="181">
        <v>42369</v>
      </c>
      <c r="U13" s="11"/>
      <c r="V13" s="818">
        <v>104.33144545678404</v>
      </c>
    </row>
    <row r="14" spans="1:22" s="230" customFormat="1" ht="11.4">
      <c r="A14" s="418"/>
      <c r="B14" s="353" t="s">
        <v>310</v>
      </c>
      <c r="C14" s="11"/>
      <c r="D14" s="181">
        <v>215</v>
      </c>
      <c r="E14" s="11"/>
      <c r="F14" s="181">
        <v>2081</v>
      </c>
      <c r="G14" s="11"/>
      <c r="H14" s="818">
        <v>111.52197213290461</v>
      </c>
      <c r="I14" s="818"/>
      <c r="J14" s="11"/>
      <c r="K14" s="181">
        <v>192</v>
      </c>
      <c r="L14" s="11"/>
      <c r="M14" s="181">
        <v>2133</v>
      </c>
      <c r="N14" s="11"/>
      <c r="O14" s="818">
        <v>109.8918083462133</v>
      </c>
      <c r="P14" s="818"/>
      <c r="R14" s="181">
        <v>323</v>
      </c>
      <c r="S14" s="11"/>
      <c r="T14" s="181">
        <v>3043</v>
      </c>
      <c r="U14" s="11"/>
      <c r="V14" s="818">
        <v>111.875</v>
      </c>
    </row>
    <row r="15" spans="1:22" s="230" customFormat="1" ht="11.4">
      <c r="A15" s="418"/>
      <c r="B15" s="353" t="s">
        <v>311</v>
      </c>
      <c r="C15" s="11"/>
      <c r="D15" s="181">
        <v>-411</v>
      </c>
      <c r="E15" s="11"/>
      <c r="F15" s="181">
        <v>4121</v>
      </c>
      <c r="G15" s="11"/>
      <c r="H15" s="818">
        <v>90.931156222418352</v>
      </c>
      <c r="I15" s="818"/>
      <c r="J15" s="11"/>
      <c r="K15" s="181">
        <v>-395</v>
      </c>
      <c r="L15" s="11"/>
      <c r="M15" s="181">
        <v>4632</v>
      </c>
      <c r="N15" s="11"/>
      <c r="O15" s="818">
        <v>92.142430873284269</v>
      </c>
      <c r="P15" s="818"/>
      <c r="R15" s="181">
        <v>-366</v>
      </c>
      <c r="S15" s="11"/>
      <c r="T15" s="181">
        <v>5990</v>
      </c>
      <c r="U15" s="11"/>
      <c r="V15" s="818">
        <v>94.241661422278156</v>
      </c>
    </row>
    <row r="16" spans="1:22" s="230" customFormat="1" ht="11.4">
      <c r="A16" s="418"/>
      <c r="B16" s="353" t="s">
        <v>312</v>
      </c>
      <c r="C16" s="11"/>
      <c r="D16" s="181">
        <v>-178</v>
      </c>
      <c r="E16" s="11"/>
      <c r="F16" s="181">
        <v>1784</v>
      </c>
      <c r="G16" s="11"/>
      <c r="H16" s="818">
        <v>90.927624872579003</v>
      </c>
      <c r="I16" s="818"/>
      <c r="J16" s="11"/>
      <c r="K16" s="181">
        <v>-221</v>
      </c>
      <c r="L16" s="11"/>
      <c r="M16" s="181">
        <v>1824</v>
      </c>
      <c r="N16" s="11"/>
      <c r="O16" s="818">
        <v>89.193154034229821</v>
      </c>
      <c r="P16" s="818"/>
      <c r="R16" s="181">
        <v>-97</v>
      </c>
      <c r="S16" s="11"/>
      <c r="T16" s="181">
        <v>1986</v>
      </c>
      <c r="U16" s="11"/>
      <c r="V16" s="818">
        <v>95.343254920787331</v>
      </c>
    </row>
    <row r="17" spans="1:22" s="230" customFormat="1" ht="11.4">
      <c r="A17" s="418"/>
      <c r="B17" s="353" t="s">
        <v>313</v>
      </c>
      <c r="C17" s="11"/>
      <c r="D17" s="181">
        <v>-214</v>
      </c>
      <c r="E17" s="11"/>
      <c r="F17" s="181">
        <v>3966</v>
      </c>
      <c r="G17" s="11"/>
      <c r="H17" s="818">
        <v>94.880382775119614</v>
      </c>
      <c r="I17" s="818"/>
      <c r="J17" s="11"/>
      <c r="K17" s="181">
        <v>-204</v>
      </c>
      <c r="L17" s="11"/>
      <c r="M17" s="181">
        <v>3906</v>
      </c>
      <c r="N17" s="11"/>
      <c r="O17" s="818">
        <v>95.036496350364956</v>
      </c>
      <c r="P17" s="818"/>
      <c r="R17" s="181">
        <v>-139</v>
      </c>
      <c r="S17" s="11"/>
      <c r="T17" s="181">
        <v>4142</v>
      </c>
      <c r="U17" s="11"/>
      <c r="V17" s="818">
        <v>96.753095071245042</v>
      </c>
    </row>
    <row r="18" spans="1:22" s="230" customFormat="1" ht="12">
      <c r="A18" s="417"/>
      <c r="B18" s="404" t="s">
        <v>314</v>
      </c>
      <c r="C18" s="11"/>
      <c r="D18" s="116">
        <v>2</v>
      </c>
      <c r="E18" s="11"/>
      <c r="F18" s="116">
        <v>24</v>
      </c>
      <c r="G18" s="11"/>
      <c r="H18" s="818">
        <v>109.09090909090909</v>
      </c>
      <c r="I18" s="818"/>
      <c r="J18" s="11"/>
      <c r="K18" s="116">
        <v>2</v>
      </c>
      <c r="L18" s="11"/>
      <c r="M18" s="116">
        <v>25</v>
      </c>
      <c r="N18" s="11"/>
      <c r="O18" s="818">
        <v>108.69565217391305</v>
      </c>
      <c r="P18" s="818"/>
      <c r="R18" s="116">
        <v>1</v>
      </c>
      <c r="S18" s="11"/>
      <c r="T18" s="116">
        <v>24</v>
      </c>
      <c r="U18" s="11"/>
      <c r="V18" s="818">
        <v>104.34782608695652</v>
      </c>
    </row>
    <row r="19" spans="1:22" s="230" customFormat="1" ht="11.4">
      <c r="A19" s="418"/>
      <c r="B19" s="353" t="s">
        <v>315</v>
      </c>
      <c r="C19" s="11"/>
      <c r="D19" s="181">
        <v>2734</v>
      </c>
      <c r="E19" s="11"/>
      <c r="F19" s="181">
        <v>76113</v>
      </c>
      <c r="G19" s="11"/>
      <c r="H19" s="818">
        <v>103.72586162253506</v>
      </c>
      <c r="I19" s="818"/>
      <c r="J19" s="11"/>
      <c r="K19" s="181">
        <v>2459</v>
      </c>
      <c r="L19" s="11"/>
      <c r="M19" s="181">
        <v>76394</v>
      </c>
      <c r="N19" s="11"/>
      <c r="O19" s="818">
        <v>103.32589436667342</v>
      </c>
      <c r="P19" s="818"/>
      <c r="R19" s="181">
        <v>1912</v>
      </c>
      <c r="S19" s="11"/>
      <c r="T19" s="181">
        <v>78414</v>
      </c>
      <c r="U19" s="11"/>
      <c r="V19" s="818">
        <v>102.49928106454733</v>
      </c>
    </row>
    <row r="20" spans="1:22" s="230" customFormat="1" ht="11.4">
      <c r="A20" s="418"/>
      <c r="B20" s="353"/>
      <c r="C20" s="11"/>
      <c r="D20" s="181"/>
      <c r="E20" s="11"/>
      <c r="F20" s="181"/>
      <c r="G20" s="11"/>
      <c r="H20" s="818"/>
      <c r="I20" s="818"/>
      <c r="J20" s="11"/>
      <c r="K20" s="181"/>
      <c r="L20" s="11"/>
      <c r="M20" s="181"/>
      <c r="N20" s="11"/>
      <c r="O20" s="818"/>
      <c r="P20" s="818"/>
      <c r="Q20" s="11"/>
      <c r="R20" s="181"/>
      <c r="S20" s="11"/>
      <c r="T20" s="181"/>
      <c r="U20" s="11"/>
      <c r="V20" s="818"/>
    </row>
    <row r="21" spans="1:22" s="230" customFormat="1" ht="11.4">
      <c r="A21" s="418" t="s">
        <v>316</v>
      </c>
      <c r="B21" s="353"/>
      <c r="C21" s="181"/>
      <c r="D21" s="181">
        <v>160</v>
      </c>
      <c r="E21" s="181"/>
      <c r="F21" s="181">
        <v>4363</v>
      </c>
      <c r="G21" s="11"/>
      <c r="H21" s="818">
        <v>103.80680466333571</v>
      </c>
      <c r="I21" s="818"/>
      <c r="J21" s="181"/>
      <c r="K21" s="181">
        <v>-95</v>
      </c>
      <c r="L21" s="181"/>
      <c r="M21" s="181">
        <v>4157</v>
      </c>
      <c r="N21" s="11"/>
      <c r="O21" s="818">
        <v>97.765757290686736</v>
      </c>
      <c r="P21" s="818"/>
      <c r="Q21" s="181"/>
      <c r="R21" s="181">
        <v>625</v>
      </c>
      <c r="S21" s="181"/>
      <c r="T21" s="181">
        <v>4954</v>
      </c>
      <c r="U21" s="11"/>
      <c r="V21" s="818">
        <v>114.43751443751444</v>
      </c>
    </row>
    <row r="22" spans="1:22" s="230" customFormat="1" ht="11.4">
      <c r="A22" s="418" t="s">
        <v>317</v>
      </c>
      <c r="B22" s="353"/>
      <c r="C22" s="181"/>
      <c r="D22" s="181">
        <v>0</v>
      </c>
      <c r="E22" s="181"/>
      <c r="F22" s="181">
        <v>1291</v>
      </c>
      <c r="G22" s="11"/>
      <c r="H22" s="818">
        <v>100</v>
      </c>
      <c r="I22" s="818"/>
      <c r="J22" s="181"/>
      <c r="K22" s="181">
        <v>0</v>
      </c>
      <c r="L22" s="181"/>
      <c r="M22" s="181">
        <v>3517</v>
      </c>
      <c r="N22" s="11"/>
      <c r="O22" s="818">
        <v>100</v>
      </c>
      <c r="P22" s="818"/>
      <c r="Q22" s="181"/>
      <c r="R22" s="181">
        <v>0</v>
      </c>
      <c r="S22" s="181"/>
      <c r="T22" s="181">
        <v>2536</v>
      </c>
      <c r="U22" s="11"/>
      <c r="V22" s="818">
        <v>100</v>
      </c>
    </row>
    <row r="23" spans="1:22" s="230" customFormat="1" ht="11.4">
      <c r="A23" s="418" t="s">
        <v>318</v>
      </c>
      <c r="B23" s="353"/>
      <c r="C23" s="11"/>
      <c r="D23" s="181">
        <v>-17</v>
      </c>
      <c r="E23" s="11"/>
      <c r="F23" s="181">
        <v>168</v>
      </c>
      <c r="G23" s="11"/>
      <c r="H23" s="818">
        <v>90.810810810810807</v>
      </c>
      <c r="I23" s="818"/>
      <c r="J23" s="11"/>
      <c r="K23" s="181">
        <v>-15</v>
      </c>
      <c r="L23" s="11"/>
      <c r="M23" s="181">
        <v>244</v>
      </c>
      <c r="N23" s="11"/>
      <c r="O23" s="818">
        <v>94.208494208494216</v>
      </c>
      <c r="P23" s="818"/>
      <c r="Q23" s="11"/>
      <c r="R23" s="181">
        <v>-36</v>
      </c>
      <c r="S23" s="11"/>
      <c r="T23" s="181">
        <v>348</v>
      </c>
      <c r="U23" s="11"/>
      <c r="V23" s="818">
        <v>90.625</v>
      </c>
    </row>
    <row r="24" spans="1:22" s="230" customFormat="1" ht="13.2">
      <c r="A24" s="418" t="s">
        <v>319</v>
      </c>
      <c r="B24" s="353"/>
      <c r="C24" s="181"/>
      <c r="D24" s="181">
        <v>2</v>
      </c>
      <c r="E24" s="181"/>
      <c r="F24" s="819" t="s">
        <v>1085</v>
      </c>
      <c r="G24" s="11"/>
      <c r="H24" s="819" t="s">
        <v>1085</v>
      </c>
      <c r="I24" s="818"/>
      <c r="J24" s="181"/>
      <c r="K24" s="181">
        <v>7</v>
      </c>
      <c r="L24" s="181"/>
      <c r="M24" s="819" t="s">
        <v>1085</v>
      </c>
      <c r="N24" s="11"/>
      <c r="O24" s="819" t="s">
        <v>1085</v>
      </c>
      <c r="P24" s="818"/>
      <c r="Q24" s="181"/>
      <c r="R24" s="181">
        <v>7</v>
      </c>
      <c r="S24" s="181"/>
      <c r="T24" s="819" t="s">
        <v>1085</v>
      </c>
      <c r="U24" s="11"/>
      <c r="V24" s="819" t="s">
        <v>1085</v>
      </c>
    </row>
    <row r="25" spans="1:22" s="230" customFormat="1" ht="12" thickBot="1">
      <c r="A25" s="820" t="s">
        <v>320</v>
      </c>
      <c r="B25" s="353"/>
      <c r="C25" s="289" t="s">
        <v>566</v>
      </c>
      <c r="D25" s="273">
        <v>2879</v>
      </c>
      <c r="E25" s="289" t="s">
        <v>566</v>
      </c>
      <c r="F25" s="208">
        <v>81935</v>
      </c>
      <c r="G25" s="11"/>
      <c r="H25" s="818">
        <v>103.64172232341632</v>
      </c>
      <c r="I25" s="818"/>
      <c r="J25" s="289" t="s">
        <v>566</v>
      </c>
      <c r="K25" s="273">
        <v>2356</v>
      </c>
      <c r="L25" s="289" t="s">
        <v>566</v>
      </c>
      <c r="M25" s="208">
        <v>84312</v>
      </c>
      <c r="N25" s="11"/>
      <c r="O25" s="818">
        <v>102.87471326077407</v>
      </c>
      <c r="P25" s="818"/>
      <c r="Q25" s="289" t="s">
        <v>566</v>
      </c>
      <c r="R25" s="273">
        <v>2508</v>
      </c>
      <c r="S25" s="289" t="s">
        <v>566</v>
      </c>
      <c r="T25" s="208">
        <v>86252</v>
      </c>
      <c r="U25" s="11"/>
      <c r="V25" s="818">
        <v>102.99484142147497</v>
      </c>
    </row>
    <row r="26" spans="1:22" s="230" customFormat="1" ht="6" customHeight="1" thickTop="1">
      <c r="A26" s="418"/>
      <c r="B26" s="353"/>
      <c r="C26" s="353"/>
      <c r="D26" s="353"/>
      <c r="E26" s="289"/>
      <c r="F26" s="181"/>
      <c r="G26" s="11"/>
      <c r="H26" s="818"/>
      <c r="I26" s="818"/>
      <c r="J26" s="818"/>
      <c r="K26" s="353"/>
      <c r="L26" s="289"/>
      <c r="M26" s="181"/>
      <c r="N26" s="11"/>
      <c r="O26" s="818"/>
      <c r="P26" s="818"/>
      <c r="Q26" s="818"/>
      <c r="R26" s="353"/>
      <c r="S26" s="289"/>
      <c r="T26" s="181"/>
      <c r="U26" s="11"/>
      <c r="V26" s="818"/>
    </row>
    <row r="27" spans="1:22" s="230" customFormat="1" ht="11.4">
      <c r="A27" s="820" t="s">
        <v>321</v>
      </c>
      <c r="B27" s="353"/>
      <c r="C27" s="353"/>
      <c r="D27" s="353"/>
      <c r="E27" s="289"/>
      <c r="F27" s="181"/>
      <c r="G27" s="11"/>
      <c r="H27" s="818"/>
      <c r="I27" s="818"/>
      <c r="J27" s="818"/>
      <c r="K27" s="353"/>
      <c r="L27" s="289"/>
      <c r="M27" s="181"/>
      <c r="N27" s="11"/>
      <c r="O27" s="818"/>
      <c r="P27" s="818"/>
      <c r="Q27" s="818"/>
      <c r="R27" s="353"/>
      <c r="S27" s="289"/>
      <c r="T27" s="181"/>
      <c r="U27" s="11"/>
      <c r="V27" s="818"/>
    </row>
    <row r="28" spans="1:22" s="230" customFormat="1" ht="13.2">
      <c r="A28" s="820" t="s">
        <v>322</v>
      </c>
      <c r="B28" s="353"/>
      <c r="C28" s="353"/>
      <c r="D28" s="83">
        <v>-637</v>
      </c>
      <c r="E28" s="821"/>
      <c r="F28" s="181"/>
      <c r="G28" s="23"/>
      <c r="H28" s="822"/>
      <c r="I28" s="822"/>
      <c r="J28" s="822"/>
      <c r="K28" s="83">
        <v>-641</v>
      </c>
      <c r="L28" s="821"/>
      <c r="M28" s="181"/>
      <c r="N28" s="23"/>
      <c r="O28" s="822"/>
      <c r="P28" s="822"/>
      <c r="Q28" s="822"/>
      <c r="R28" s="83">
        <v>-217</v>
      </c>
      <c r="S28" s="821"/>
      <c r="T28" s="181"/>
      <c r="U28" s="23"/>
      <c r="V28" s="822"/>
    </row>
    <row r="29" spans="1:22" s="230" customFormat="1" ht="13.2">
      <c r="A29" s="820" t="s">
        <v>323</v>
      </c>
      <c r="B29" s="353"/>
      <c r="C29" s="353"/>
      <c r="D29" s="823">
        <v>-139</v>
      </c>
      <c r="E29" s="821"/>
      <c r="F29" s="181"/>
      <c r="G29" s="23"/>
      <c r="H29" s="822"/>
      <c r="I29" s="822"/>
      <c r="J29" s="822"/>
      <c r="K29" s="823">
        <v>-122</v>
      </c>
      <c r="L29" s="821"/>
      <c r="M29" s="181"/>
      <c r="N29" s="23"/>
      <c r="O29" s="822"/>
      <c r="P29" s="822"/>
      <c r="Q29" s="822"/>
      <c r="R29" s="823">
        <v>-61</v>
      </c>
      <c r="S29" s="821"/>
      <c r="T29" s="181"/>
      <c r="U29" s="23"/>
      <c r="V29" s="822"/>
    </row>
    <row r="30" spans="1:22" s="230" customFormat="1" ht="11.4">
      <c r="A30" s="820" t="s">
        <v>324</v>
      </c>
      <c r="B30" s="353"/>
      <c r="C30" s="353"/>
      <c r="D30" s="83">
        <v>-776</v>
      </c>
      <c r="E30" s="821"/>
      <c r="F30" s="181"/>
      <c r="G30" s="23"/>
      <c r="H30" s="822"/>
      <c r="I30" s="822"/>
      <c r="J30" s="822"/>
      <c r="K30" s="83">
        <v>-763</v>
      </c>
      <c r="L30" s="821"/>
      <c r="M30" s="181"/>
      <c r="N30" s="23"/>
      <c r="O30" s="822"/>
      <c r="P30" s="822"/>
      <c r="Q30" s="822"/>
      <c r="R30" s="83">
        <v>-278</v>
      </c>
      <c r="S30" s="821"/>
      <c r="T30" s="181"/>
      <c r="U30" s="23"/>
      <c r="V30" s="822"/>
    </row>
    <row r="31" spans="1:22" s="230" customFormat="1" ht="11.4">
      <c r="A31" s="820" t="s">
        <v>325</v>
      </c>
      <c r="B31" s="353"/>
      <c r="C31" s="353"/>
      <c r="D31" s="823">
        <v>-740</v>
      </c>
      <c r="E31" s="821"/>
      <c r="F31" s="181"/>
      <c r="G31" s="23"/>
      <c r="H31" s="822"/>
      <c r="I31" s="822"/>
      <c r="J31" s="822"/>
      <c r="K31" s="823">
        <v>-561</v>
      </c>
      <c r="L31" s="821"/>
      <c r="M31" s="181"/>
      <c r="N31" s="23"/>
      <c r="O31" s="822"/>
      <c r="P31" s="822"/>
      <c r="Q31" s="822"/>
      <c r="R31" s="823">
        <v>-784</v>
      </c>
      <c r="S31" s="821"/>
      <c r="T31" s="181"/>
      <c r="U31" s="23"/>
      <c r="V31" s="822"/>
    </row>
    <row r="32" spans="1:22" s="230" customFormat="1" ht="12" thickBot="1">
      <c r="A32" s="820" t="s">
        <v>326</v>
      </c>
      <c r="B32" s="353"/>
      <c r="C32" s="289" t="s">
        <v>566</v>
      </c>
      <c r="D32" s="824">
        <v>1363</v>
      </c>
      <c r="E32" s="821"/>
      <c r="F32" s="181"/>
      <c r="G32" s="23"/>
      <c r="H32" s="822"/>
      <c r="I32" s="822"/>
      <c r="J32" s="289" t="s">
        <v>566</v>
      </c>
      <c r="K32" s="824">
        <v>1032</v>
      </c>
      <c r="L32" s="821"/>
      <c r="M32" s="181"/>
      <c r="N32" s="23"/>
      <c r="O32" s="822"/>
      <c r="P32" s="822"/>
      <c r="Q32" s="289" t="s">
        <v>566</v>
      </c>
      <c r="R32" s="824">
        <v>1446</v>
      </c>
      <c r="S32" s="821"/>
      <c r="T32" s="181"/>
      <c r="U32" s="23"/>
      <c r="V32" s="822"/>
    </row>
    <row r="33" spans="1:22" s="230" customFormat="1" ht="12" thickTop="1">
      <c r="A33" s="820"/>
      <c r="B33" s="353"/>
      <c r="C33" s="289"/>
      <c r="D33" s="83"/>
      <c r="E33" s="821"/>
      <c r="F33" s="181"/>
      <c r="G33" s="23"/>
      <c r="H33" s="822"/>
      <c r="I33" s="822"/>
      <c r="J33" s="289"/>
      <c r="K33" s="83"/>
      <c r="L33" s="821"/>
      <c r="M33" s="181"/>
      <c r="N33" s="23"/>
      <c r="O33" s="822"/>
      <c r="P33" s="822"/>
      <c r="Q33" s="289"/>
      <c r="R33" s="83"/>
      <c r="S33" s="825"/>
      <c r="T33" s="181"/>
      <c r="U33" s="23"/>
      <c r="V33" s="822"/>
    </row>
    <row r="34" spans="1:22" s="230" customFormat="1" ht="11.4">
      <c r="A34" s="228"/>
      <c r="D34" s="970" t="s">
        <v>1046</v>
      </c>
      <c r="E34" s="970"/>
      <c r="F34" s="970"/>
      <c r="G34" s="970"/>
      <c r="H34" s="970"/>
      <c r="I34" s="552"/>
      <c r="J34" s="552"/>
      <c r="K34" s="970" t="s">
        <v>1056</v>
      </c>
      <c r="L34" s="970"/>
      <c r="M34" s="970"/>
      <c r="N34" s="970"/>
      <c r="O34" s="970"/>
      <c r="P34" s="412"/>
      <c r="Q34" s="412"/>
      <c r="R34" s="970" t="s">
        <v>1057</v>
      </c>
      <c r="S34" s="970"/>
      <c r="T34" s="970"/>
      <c r="U34" s="970"/>
      <c r="V34" s="970"/>
    </row>
    <row r="35" spans="1:22" s="230" customFormat="1" ht="11.4">
      <c r="A35" s="228"/>
      <c r="D35" s="413"/>
      <c r="E35" s="414"/>
      <c r="F35" s="1042"/>
      <c r="G35" s="1042"/>
      <c r="H35" s="1042"/>
      <c r="I35" s="416"/>
      <c r="J35" s="416"/>
      <c r="K35" s="413"/>
      <c r="L35" s="414"/>
      <c r="M35" s="971"/>
      <c r="N35" s="971"/>
      <c r="O35" s="971"/>
      <c r="P35" s="414"/>
      <c r="Q35" s="414"/>
      <c r="R35" s="413"/>
      <c r="S35" s="414"/>
      <c r="T35" s="971"/>
      <c r="U35" s="971"/>
      <c r="V35" s="971"/>
    </row>
    <row r="36" spans="1:22" s="230" customFormat="1" ht="11.4">
      <c r="A36" s="228"/>
      <c r="C36" s="414"/>
      <c r="D36" s="315" t="s">
        <v>300</v>
      </c>
      <c r="E36" s="414"/>
      <c r="F36" s="414"/>
      <c r="H36" s="427" t="s">
        <v>301</v>
      </c>
      <c r="I36" s="10"/>
      <c r="J36" s="414"/>
      <c r="K36" s="315" t="s">
        <v>300</v>
      </c>
      <c r="L36" s="414"/>
      <c r="M36" s="414"/>
      <c r="O36" s="427" t="s">
        <v>301</v>
      </c>
      <c r="P36" s="427"/>
      <c r="Q36" s="414"/>
      <c r="R36" s="315" t="s">
        <v>300</v>
      </c>
      <c r="S36" s="414"/>
      <c r="T36" s="414"/>
      <c r="V36" s="427" t="s">
        <v>301</v>
      </c>
    </row>
    <row r="37" spans="1:22" s="230" customFormat="1" ht="11.4">
      <c r="A37" s="228"/>
      <c r="C37" s="414"/>
      <c r="D37" s="315" t="s">
        <v>823</v>
      </c>
      <c r="E37" s="414"/>
      <c r="F37" s="232" t="s">
        <v>302</v>
      </c>
      <c r="H37" s="427" t="s">
        <v>303</v>
      </c>
      <c r="I37" s="10"/>
      <c r="J37" s="414"/>
      <c r="K37" s="315" t="s">
        <v>823</v>
      </c>
      <c r="L37" s="414"/>
      <c r="M37" s="232" t="s">
        <v>302</v>
      </c>
      <c r="O37" s="427" t="s">
        <v>303</v>
      </c>
      <c r="P37" s="427"/>
      <c r="Q37" s="414"/>
      <c r="R37" s="315" t="s">
        <v>823</v>
      </c>
      <c r="S37" s="414"/>
      <c r="T37" s="232" t="s">
        <v>302</v>
      </c>
      <c r="V37" s="427" t="s">
        <v>303</v>
      </c>
    </row>
    <row r="38" spans="1:22" s="230" customFormat="1" ht="13.2">
      <c r="A38" s="228"/>
      <c r="C38" s="414"/>
      <c r="D38" s="229" t="s">
        <v>829</v>
      </c>
      <c r="E38" s="414"/>
      <c r="F38" s="229" t="s">
        <v>304</v>
      </c>
      <c r="H38" s="229" t="s">
        <v>305</v>
      </c>
      <c r="I38" s="6"/>
      <c r="J38" s="414"/>
      <c r="K38" s="229" t="s">
        <v>829</v>
      </c>
      <c r="L38" s="414"/>
      <c r="M38" s="229" t="s">
        <v>304</v>
      </c>
      <c r="O38" s="229" t="s">
        <v>305</v>
      </c>
      <c r="P38" s="232"/>
      <c r="Q38" s="414"/>
      <c r="R38" s="229" t="s">
        <v>829</v>
      </c>
      <c r="S38" s="414"/>
      <c r="T38" s="229" t="s">
        <v>304</v>
      </c>
      <c r="V38" s="229" t="s">
        <v>327</v>
      </c>
    </row>
    <row r="39" spans="1:22" s="230" customFormat="1" ht="11.4">
      <c r="A39" s="420" t="s">
        <v>306</v>
      </c>
      <c r="B39" s="418"/>
      <c r="D39" s="11"/>
      <c r="E39" s="11"/>
      <c r="F39" s="11"/>
      <c r="G39" s="11"/>
      <c r="H39" s="11"/>
      <c r="I39" s="11"/>
      <c r="K39" s="11"/>
      <c r="L39" s="11"/>
      <c r="M39" s="11"/>
      <c r="N39" s="11"/>
      <c r="O39" s="11"/>
      <c r="R39" s="11"/>
      <c r="S39" s="11"/>
      <c r="T39" s="11"/>
      <c r="U39" s="11"/>
      <c r="V39" s="11"/>
    </row>
    <row r="40" spans="1:22" s="230" customFormat="1" ht="11.4">
      <c r="A40" s="418"/>
      <c r="B40" s="420" t="s">
        <v>307</v>
      </c>
      <c r="C40" s="421" t="s">
        <v>566</v>
      </c>
      <c r="D40" s="181">
        <v>257</v>
      </c>
      <c r="E40" s="289" t="s">
        <v>566</v>
      </c>
      <c r="F40" s="181">
        <v>6766</v>
      </c>
      <c r="G40" s="11"/>
      <c r="H40" s="818">
        <v>103.94837916730681</v>
      </c>
      <c r="I40" s="818"/>
      <c r="J40" s="421" t="s">
        <v>566</v>
      </c>
      <c r="K40" s="181">
        <v>276</v>
      </c>
      <c r="L40" s="289" t="s">
        <v>566</v>
      </c>
      <c r="M40" s="181">
        <v>8596</v>
      </c>
      <c r="N40" s="11"/>
      <c r="O40" s="818">
        <v>103.31730769230769</v>
      </c>
      <c r="P40" s="818"/>
      <c r="Q40" s="421" t="s">
        <v>566</v>
      </c>
      <c r="R40" s="181">
        <v>532</v>
      </c>
      <c r="S40" s="289" t="s">
        <v>566</v>
      </c>
      <c r="T40" s="181">
        <v>11253</v>
      </c>
      <c r="U40" s="11"/>
      <c r="V40" s="818">
        <v>104.96222367316481</v>
      </c>
    </row>
    <row r="41" spans="1:22" s="230" customFormat="1" ht="11.4">
      <c r="A41" s="418"/>
      <c r="B41" s="420" t="s">
        <v>308</v>
      </c>
      <c r="D41" s="181">
        <v>-254</v>
      </c>
      <c r="E41" s="11"/>
      <c r="F41" s="181">
        <v>15246</v>
      </c>
      <c r="G41" s="11"/>
      <c r="H41" s="818">
        <v>98.361290322580643</v>
      </c>
      <c r="I41" s="818"/>
      <c r="K41" s="181">
        <v>-267</v>
      </c>
      <c r="L41" s="11"/>
      <c r="M41" s="181">
        <v>15934</v>
      </c>
      <c r="N41" s="11"/>
      <c r="O41" s="818">
        <v>98.351953583112149</v>
      </c>
      <c r="P41" s="818"/>
      <c r="R41" s="181">
        <v>402</v>
      </c>
      <c r="S41" s="11"/>
      <c r="T41" s="181">
        <v>16768</v>
      </c>
      <c r="U41" s="11"/>
      <c r="V41" s="818">
        <v>102.45631186606379</v>
      </c>
    </row>
    <row r="42" spans="1:22" s="230" customFormat="1" ht="11.4">
      <c r="A42" s="418"/>
      <c r="B42" s="420" t="s">
        <v>309</v>
      </c>
      <c r="D42" s="181">
        <v>1300</v>
      </c>
      <c r="E42" s="11"/>
      <c r="F42" s="181">
        <v>42395</v>
      </c>
      <c r="G42" s="11"/>
      <c r="H42" s="818">
        <v>103.16340187370726</v>
      </c>
      <c r="I42" s="818"/>
      <c r="K42" s="181">
        <v>1395</v>
      </c>
      <c r="L42" s="11"/>
      <c r="M42" s="181">
        <v>37655</v>
      </c>
      <c r="N42" s="11"/>
      <c r="O42" s="818">
        <v>103.84721456150028</v>
      </c>
      <c r="P42" s="818"/>
      <c r="R42" s="181">
        <v>2334</v>
      </c>
      <c r="S42" s="11"/>
      <c r="T42" s="181">
        <v>37204</v>
      </c>
      <c r="U42" s="11"/>
      <c r="V42" s="818">
        <v>106.69343275021508</v>
      </c>
    </row>
    <row r="43" spans="1:22" s="230" customFormat="1" ht="11.4">
      <c r="A43" s="418"/>
      <c r="B43" s="420" t="s">
        <v>310</v>
      </c>
      <c r="D43" s="181">
        <v>295</v>
      </c>
      <c r="E43" s="11"/>
      <c r="F43" s="181">
        <v>3117</v>
      </c>
      <c r="G43" s="11"/>
      <c r="H43" s="818">
        <v>110.45357902197023</v>
      </c>
      <c r="I43" s="818"/>
      <c r="K43" s="181">
        <v>337</v>
      </c>
      <c r="L43" s="11"/>
      <c r="M43" s="181">
        <v>3158</v>
      </c>
      <c r="N43" s="11"/>
      <c r="O43" s="818">
        <v>111.9461183977313</v>
      </c>
      <c r="P43" s="818"/>
      <c r="R43" s="181">
        <v>482</v>
      </c>
      <c r="S43" s="11"/>
      <c r="T43" s="181">
        <v>3428</v>
      </c>
      <c r="U43" s="11"/>
      <c r="V43" s="818">
        <v>116.3611676849966</v>
      </c>
    </row>
    <row r="44" spans="1:22" s="230" customFormat="1" ht="11.4">
      <c r="A44" s="418"/>
      <c r="B44" s="420" t="s">
        <v>328</v>
      </c>
      <c r="D44" s="181">
        <v>-377</v>
      </c>
      <c r="E44" s="11"/>
      <c r="F44" s="181">
        <v>6530</v>
      </c>
      <c r="G44" s="11"/>
      <c r="H44" s="818">
        <v>94.541769219632258</v>
      </c>
      <c r="I44" s="818"/>
      <c r="K44" s="181">
        <v>-516</v>
      </c>
      <c r="L44" s="11"/>
      <c r="M44" s="181">
        <v>7993</v>
      </c>
      <c r="N44" s="11"/>
      <c r="O44" s="818">
        <v>93.935832647784693</v>
      </c>
      <c r="P44" s="818"/>
      <c r="R44" s="181">
        <v>-693</v>
      </c>
      <c r="S44" s="11"/>
      <c r="T44" s="181">
        <v>8499</v>
      </c>
      <c r="U44" s="11"/>
      <c r="V44" s="818">
        <v>92.460835509138377</v>
      </c>
    </row>
    <row r="45" spans="1:22" s="230" customFormat="1" ht="11.4">
      <c r="A45" s="418"/>
      <c r="B45" s="420" t="s">
        <v>329</v>
      </c>
      <c r="D45" s="181">
        <v>-103</v>
      </c>
      <c r="E45" s="11"/>
      <c r="F45" s="181">
        <v>2053</v>
      </c>
      <c r="G45" s="11"/>
      <c r="H45" s="818">
        <v>95.22263450834879</v>
      </c>
      <c r="I45" s="818"/>
      <c r="K45" s="181">
        <v>-219</v>
      </c>
      <c r="L45" s="11"/>
      <c r="M45" s="181">
        <v>1994</v>
      </c>
      <c r="N45" s="11"/>
      <c r="O45" s="818">
        <v>90.103931314957066</v>
      </c>
      <c r="P45" s="818"/>
      <c r="R45" s="181">
        <v>-382</v>
      </c>
      <c r="S45" s="11"/>
      <c r="T45" s="181">
        <v>1993</v>
      </c>
      <c r="U45" s="11"/>
      <c r="V45" s="818">
        <v>83.915789473684214</v>
      </c>
    </row>
    <row r="46" spans="1:22" s="230" customFormat="1" ht="11.4">
      <c r="A46" s="418"/>
      <c r="B46" s="353" t="s">
        <v>330</v>
      </c>
      <c r="D46" s="181">
        <v>-169</v>
      </c>
      <c r="E46" s="11"/>
      <c r="F46" s="181">
        <v>4111</v>
      </c>
      <c r="G46" s="11"/>
      <c r="H46" s="818">
        <v>96.05140186915888</v>
      </c>
      <c r="I46" s="818"/>
      <c r="K46" s="181">
        <v>-181</v>
      </c>
      <c r="L46" s="11"/>
      <c r="M46" s="181">
        <v>4244</v>
      </c>
      <c r="N46" s="11"/>
      <c r="O46" s="818">
        <v>95.909604519774007</v>
      </c>
      <c r="P46" s="818"/>
      <c r="R46" s="181">
        <v>-270</v>
      </c>
      <c r="S46" s="11"/>
      <c r="T46" s="181">
        <v>4010</v>
      </c>
      <c r="U46" s="11"/>
      <c r="V46" s="818">
        <v>93.691588785046733</v>
      </c>
    </row>
    <row r="47" spans="1:22" s="230" customFormat="1" ht="12">
      <c r="A47" s="417"/>
      <c r="B47" s="422" t="s">
        <v>314</v>
      </c>
      <c r="D47" s="116">
        <v>1</v>
      </c>
      <c r="E47" s="11"/>
      <c r="F47" s="116">
        <v>24</v>
      </c>
      <c r="G47" s="11"/>
      <c r="H47" s="818">
        <v>104.34782608695652</v>
      </c>
      <c r="I47" s="818"/>
      <c r="K47" s="116">
        <v>1</v>
      </c>
      <c r="L47" s="11"/>
      <c r="M47" s="116">
        <v>38</v>
      </c>
      <c r="N47" s="11"/>
      <c r="O47" s="818">
        <v>102.70270270270271</v>
      </c>
      <c r="P47" s="818"/>
      <c r="R47" s="116">
        <v>2</v>
      </c>
      <c r="S47" s="11"/>
      <c r="T47" s="116">
        <v>38</v>
      </c>
      <c r="U47" s="11"/>
      <c r="V47" s="818">
        <v>105.55555555555556</v>
      </c>
    </row>
    <row r="48" spans="1:22" s="230" customFormat="1" ht="11.4">
      <c r="A48" s="418"/>
      <c r="B48" s="420" t="s">
        <v>315</v>
      </c>
      <c r="D48" s="181">
        <v>950</v>
      </c>
      <c r="E48" s="11"/>
      <c r="F48" s="181">
        <v>80242</v>
      </c>
      <c r="G48" s="11"/>
      <c r="H48" s="818">
        <v>101.19810321343894</v>
      </c>
      <c r="I48" s="818"/>
      <c r="K48" s="181">
        <v>826</v>
      </c>
      <c r="L48" s="11"/>
      <c r="M48" s="181">
        <v>79612</v>
      </c>
      <c r="N48" s="11"/>
      <c r="O48" s="818">
        <v>101.04840961592161</v>
      </c>
      <c r="P48" s="818"/>
      <c r="R48" s="181">
        <v>2407</v>
      </c>
      <c r="S48" s="11"/>
      <c r="T48" s="181">
        <v>83193</v>
      </c>
      <c r="U48" s="11"/>
      <c r="V48" s="818">
        <v>102.97947664199242</v>
      </c>
    </row>
    <row r="49" spans="1:22" s="230" customFormat="1" ht="11.4">
      <c r="A49" s="418"/>
      <c r="B49" s="420"/>
      <c r="C49" s="11"/>
      <c r="D49" s="181"/>
      <c r="E49" s="11"/>
      <c r="F49" s="181"/>
      <c r="G49" s="11"/>
      <c r="H49" s="818"/>
      <c r="I49" s="818"/>
      <c r="K49" s="181"/>
      <c r="L49" s="11"/>
      <c r="M49" s="181"/>
      <c r="N49" s="11"/>
      <c r="O49" s="818"/>
      <c r="P49" s="818"/>
      <c r="R49" s="181"/>
      <c r="S49" s="11"/>
      <c r="T49" s="181"/>
      <c r="U49" s="11"/>
      <c r="V49" s="818"/>
    </row>
    <row r="50" spans="1:22" s="230" customFormat="1" ht="11.4">
      <c r="A50" s="418" t="s">
        <v>316</v>
      </c>
      <c r="B50" s="420"/>
      <c r="C50" s="181"/>
      <c r="D50" s="181">
        <v>645</v>
      </c>
      <c r="E50" s="181"/>
      <c r="F50" s="181">
        <v>4437</v>
      </c>
      <c r="G50" s="11"/>
      <c r="H50" s="818">
        <v>117.00949367088607</v>
      </c>
      <c r="I50" s="818"/>
      <c r="J50" s="423"/>
      <c r="K50" s="181">
        <v>583</v>
      </c>
      <c r="L50" s="181"/>
      <c r="M50" s="181">
        <v>4811</v>
      </c>
      <c r="N50" s="11"/>
      <c r="O50" s="818">
        <v>113.78902554399244</v>
      </c>
      <c r="P50" s="818"/>
      <c r="Q50" s="423"/>
      <c r="R50" s="181">
        <v>260</v>
      </c>
      <c r="S50" s="181"/>
      <c r="T50" s="181">
        <v>3707</v>
      </c>
      <c r="U50" s="11"/>
      <c r="V50" s="818">
        <v>107.54279083260806</v>
      </c>
    </row>
    <row r="51" spans="1:22" s="230" customFormat="1" ht="11.4">
      <c r="A51" s="418" t="s">
        <v>317</v>
      </c>
      <c r="B51" s="420"/>
      <c r="C51" s="181"/>
      <c r="D51" s="181">
        <v>0</v>
      </c>
      <c r="E51" s="181"/>
      <c r="F51" s="181">
        <v>1986</v>
      </c>
      <c r="G51" s="11"/>
      <c r="H51" s="818">
        <v>100</v>
      </c>
      <c r="I51" s="818"/>
      <c r="J51" s="423"/>
      <c r="K51" s="181">
        <v>0</v>
      </c>
      <c r="L51" s="181"/>
      <c r="M51" s="181">
        <v>3279</v>
      </c>
      <c r="N51" s="11"/>
      <c r="O51" s="818">
        <v>100</v>
      </c>
      <c r="P51" s="818"/>
      <c r="Q51" s="181"/>
      <c r="R51" s="181">
        <v>0</v>
      </c>
      <c r="S51" s="181"/>
      <c r="T51" s="181">
        <v>2776</v>
      </c>
      <c r="U51" s="11"/>
      <c r="V51" s="818">
        <v>100</v>
      </c>
    </row>
    <row r="52" spans="1:22" s="230" customFormat="1" ht="11.4">
      <c r="A52" s="418" t="s">
        <v>318</v>
      </c>
      <c r="B52" s="420"/>
      <c r="C52" s="11"/>
      <c r="D52" s="181">
        <v>-30</v>
      </c>
      <c r="E52" s="11"/>
      <c r="F52" s="181">
        <v>512</v>
      </c>
      <c r="G52" s="11"/>
      <c r="H52" s="818">
        <v>94.464944649446494</v>
      </c>
      <c r="I52" s="818"/>
      <c r="K52" s="181">
        <v>-22</v>
      </c>
      <c r="L52" s="11"/>
      <c r="M52" s="181">
        <v>439</v>
      </c>
      <c r="N52" s="11"/>
      <c r="O52" s="818">
        <v>95.227765726681127</v>
      </c>
      <c r="P52" s="818"/>
      <c r="R52" s="181">
        <v>-17</v>
      </c>
      <c r="S52" s="11"/>
      <c r="T52" s="181">
        <v>318</v>
      </c>
      <c r="U52" s="11"/>
      <c r="V52" s="818">
        <v>94.925373134328353</v>
      </c>
    </row>
    <row r="53" spans="1:22" s="230" customFormat="1" ht="13.2">
      <c r="A53" s="418" t="s">
        <v>319</v>
      </c>
      <c r="B53" s="420"/>
      <c r="C53" s="11"/>
      <c r="D53" s="181">
        <v>7</v>
      </c>
      <c r="E53" s="181"/>
      <c r="F53" s="819" t="s">
        <v>1085</v>
      </c>
      <c r="G53" s="11"/>
      <c r="H53" s="819" t="s">
        <v>1085</v>
      </c>
      <c r="I53" s="818"/>
      <c r="K53" s="181">
        <v>0</v>
      </c>
      <c r="L53" s="11"/>
      <c r="M53" s="819" t="s">
        <v>1085</v>
      </c>
      <c r="N53" s="11"/>
      <c r="O53" s="819" t="s">
        <v>1085</v>
      </c>
      <c r="P53" s="818"/>
      <c r="R53" s="181">
        <v>0</v>
      </c>
      <c r="S53" s="11"/>
      <c r="T53" s="819" t="s">
        <v>1085</v>
      </c>
      <c r="U53" s="11"/>
      <c r="V53" s="819" t="s">
        <v>1085</v>
      </c>
    </row>
    <row r="54" spans="1:22" s="230" customFormat="1" ht="12" thickBot="1">
      <c r="A54" s="820" t="s">
        <v>320</v>
      </c>
      <c r="C54" s="289" t="s">
        <v>566</v>
      </c>
      <c r="D54" s="273">
        <v>1572</v>
      </c>
      <c r="E54" s="289" t="s">
        <v>566</v>
      </c>
      <c r="F54" s="208">
        <v>87177</v>
      </c>
      <c r="G54" s="11"/>
      <c r="H54" s="818">
        <v>101.83634133520238</v>
      </c>
      <c r="I54" s="818"/>
      <c r="J54" s="421" t="s">
        <v>566</v>
      </c>
      <c r="K54" s="273">
        <v>1387</v>
      </c>
      <c r="L54" s="289" t="s">
        <v>566</v>
      </c>
      <c r="M54" s="208">
        <v>88141</v>
      </c>
      <c r="N54" s="11"/>
      <c r="O54" s="818">
        <v>101.59877354358301</v>
      </c>
      <c r="P54" s="818"/>
      <c r="Q54" s="421" t="s">
        <v>566</v>
      </c>
      <c r="R54" s="273">
        <v>2650</v>
      </c>
      <c r="S54" s="289" t="s">
        <v>566</v>
      </c>
      <c r="T54" s="208">
        <v>89994</v>
      </c>
      <c r="U54" s="11"/>
      <c r="V54" s="818">
        <v>103.03398058252426</v>
      </c>
    </row>
    <row r="55" spans="1:22" s="230" customFormat="1" ht="6" customHeight="1" thickTop="1">
      <c r="A55" s="228"/>
      <c r="D55" s="353"/>
      <c r="E55" s="289"/>
      <c r="F55" s="181"/>
      <c r="G55" s="11"/>
      <c r="H55" s="818"/>
      <c r="I55" s="818"/>
      <c r="J55" s="818"/>
      <c r="N55" s="11"/>
      <c r="P55" s="818"/>
      <c r="Q55" s="818"/>
      <c r="U55" s="11"/>
    </row>
    <row r="56" spans="1:22" s="230" customFormat="1" ht="11.4">
      <c r="A56" s="820" t="s">
        <v>321</v>
      </c>
      <c r="B56" s="353"/>
      <c r="D56" s="353"/>
      <c r="E56" s="289"/>
      <c r="F56" s="181"/>
      <c r="G56" s="11"/>
      <c r="H56" s="818"/>
      <c r="I56" s="822"/>
      <c r="J56" s="822"/>
      <c r="K56" s="353"/>
      <c r="L56" s="289"/>
      <c r="M56" s="181"/>
      <c r="N56" s="11"/>
      <c r="O56" s="818"/>
      <c r="P56" s="822"/>
      <c r="Q56" s="822"/>
      <c r="R56" s="353"/>
      <c r="S56" s="289"/>
      <c r="T56" s="181"/>
      <c r="U56" s="11"/>
      <c r="V56" s="818"/>
    </row>
    <row r="57" spans="1:22" s="230" customFormat="1" ht="13.2">
      <c r="A57" s="820" t="s">
        <v>322</v>
      </c>
      <c r="B57" s="353"/>
      <c r="D57" s="83">
        <v>-2</v>
      </c>
      <c r="E57" s="821"/>
      <c r="F57" s="181"/>
      <c r="G57" s="23"/>
      <c r="H57" s="822"/>
      <c r="I57" s="822"/>
      <c r="J57" s="822"/>
      <c r="K57" s="83">
        <v>-41</v>
      </c>
      <c r="L57" s="289"/>
      <c r="M57" s="181"/>
      <c r="N57" s="11"/>
      <c r="O57" s="818"/>
      <c r="P57" s="822"/>
      <c r="Q57" s="822"/>
      <c r="R57" s="83">
        <v>-608</v>
      </c>
      <c r="S57" s="289"/>
      <c r="T57" s="181"/>
      <c r="U57" s="11"/>
      <c r="V57" s="818"/>
    </row>
    <row r="58" spans="1:22" s="230" customFormat="1" ht="13.2">
      <c r="A58" s="820" t="s">
        <v>323</v>
      </c>
      <c r="B58" s="353"/>
      <c r="D58" s="823">
        <v>95</v>
      </c>
      <c r="E58" s="821"/>
      <c r="F58" s="181"/>
      <c r="G58" s="23"/>
      <c r="H58" s="822"/>
      <c r="I58" s="822"/>
      <c r="J58" s="822"/>
      <c r="K58" s="823">
        <v>97</v>
      </c>
      <c r="L58" s="825"/>
      <c r="M58" s="181"/>
      <c r="N58" s="23"/>
      <c r="O58" s="822"/>
      <c r="P58" s="822"/>
      <c r="Q58" s="822"/>
      <c r="R58" s="823">
        <v>-49</v>
      </c>
      <c r="S58" s="825"/>
      <c r="T58" s="181"/>
      <c r="U58" s="23"/>
      <c r="V58" s="822"/>
    </row>
    <row r="59" spans="1:22" s="230" customFormat="1" ht="11.4">
      <c r="A59" s="820" t="s">
        <v>324</v>
      </c>
      <c r="B59" s="353"/>
      <c r="D59" s="83">
        <v>93</v>
      </c>
      <c r="E59" s="821"/>
      <c r="F59" s="181"/>
      <c r="G59" s="23"/>
      <c r="H59" s="822"/>
      <c r="I59" s="822"/>
      <c r="J59" s="822"/>
      <c r="K59" s="83">
        <v>56</v>
      </c>
      <c r="L59" s="825"/>
      <c r="M59" s="181"/>
      <c r="N59" s="23"/>
      <c r="O59" s="822"/>
      <c r="P59" s="822"/>
      <c r="Q59" s="822"/>
      <c r="R59" s="83">
        <v>-657</v>
      </c>
      <c r="S59" s="825"/>
      <c r="T59" s="181"/>
      <c r="U59" s="23"/>
      <c r="V59" s="822"/>
    </row>
    <row r="60" spans="1:22" s="230" customFormat="1" ht="11.4">
      <c r="A60" s="820" t="s">
        <v>325</v>
      </c>
      <c r="D60" s="823">
        <v>-586</v>
      </c>
      <c r="E60" s="821"/>
      <c r="F60" s="181"/>
      <c r="G60" s="23"/>
      <c r="H60" s="822"/>
      <c r="I60" s="822"/>
      <c r="J60" s="822"/>
      <c r="K60" s="823">
        <v>-508</v>
      </c>
      <c r="L60" s="825"/>
      <c r="M60" s="181"/>
      <c r="N60" s="23"/>
      <c r="O60" s="822"/>
      <c r="P60" s="822"/>
      <c r="Q60" s="822"/>
      <c r="R60" s="823">
        <v>-701</v>
      </c>
      <c r="S60" s="825"/>
      <c r="T60" s="181"/>
      <c r="U60" s="23"/>
      <c r="V60" s="822"/>
    </row>
    <row r="61" spans="1:22" s="230" customFormat="1" ht="12" thickBot="1">
      <c r="A61" s="820" t="s">
        <v>326</v>
      </c>
      <c r="C61" s="289" t="s">
        <v>566</v>
      </c>
      <c r="D61" s="824">
        <v>1079</v>
      </c>
      <c r="E61" s="821"/>
      <c r="F61" s="181"/>
      <c r="G61" s="23"/>
      <c r="H61" s="822"/>
      <c r="I61" s="822"/>
      <c r="J61" s="289" t="s">
        <v>566</v>
      </c>
      <c r="K61" s="824">
        <v>935</v>
      </c>
      <c r="L61" s="825"/>
      <c r="M61" s="181"/>
      <c r="N61" s="23"/>
      <c r="O61" s="822"/>
      <c r="P61" s="822"/>
      <c r="Q61" s="289" t="s">
        <v>566</v>
      </c>
      <c r="R61" s="824">
        <v>1292</v>
      </c>
      <c r="S61" s="825"/>
      <c r="T61" s="181"/>
      <c r="U61" s="23"/>
      <c r="V61" s="822"/>
    </row>
    <row r="62" spans="1:22" s="230" customFormat="1" ht="12" thickTop="1">
      <c r="A62" s="820"/>
      <c r="E62" s="825"/>
      <c r="F62" s="181"/>
      <c r="G62" s="23"/>
      <c r="H62" s="822"/>
      <c r="I62" s="818"/>
      <c r="J62" s="818"/>
      <c r="K62" s="818"/>
      <c r="L62" s="421"/>
      <c r="M62" s="181"/>
      <c r="N62" s="11"/>
      <c r="O62" s="818"/>
      <c r="P62" s="818"/>
      <c r="Q62" s="818"/>
      <c r="R62" s="818"/>
      <c r="S62" s="421"/>
      <c r="T62" s="181"/>
      <c r="U62" s="11"/>
      <c r="V62" s="818"/>
    </row>
    <row r="63" spans="1:22" s="230" customFormat="1" ht="13.2">
      <c r="A63" s="826" t="s">
        <v>600</v>
      </c>
      <c r="B63" s="1043" t="s">
        <v>331</v>
      </c>
      <c r="C63" s="1043"/>
      <c r="D63" s="1043"/>
      <c r="E63" s="1043"/>
      <c r="F63" s="1043"/>
      <c r="G63" s="1043"/>
      <c r="H63" s="1043"/>
      <c r="I63" s="1043"/>
      <c r="J63" s="1043"/>
      <c r="K63" s="1043"/>
      <c r="L63" s="1043"/>
      <c r="M63" s="1043"/>
      <c r="N63" s="1043"/>
      <c r="O63" s="1043"/>
      <c r="P63" s="1043"/>
      <c r="Q63" s="1043"/>
      <c r="R63" s="1043"/>
      <c r="S63" s="1043"/>
      <c r="T63" s="1043"/>
      <c r="U63" s="1043"/>
      <c r="V63" s="1043"/>
    </row>
    <row r="64" spans="1:22" s="230" customFormat="1" ht="25.5" customHeight="1">
      <c r="A64" s="826" t="s">
        <v>602</v>
      </c>
      <c r="B64" s="1044" t="s">
        <v>332</v>
      </c>
      <c r="C64" s="1044"/>
      <c r="D64" s="1044"/>
      <c r="E64" s="1044"/>
      <c r="F64" s="1044"/>
      <c r="G64" s="1044"/>
      <c r="H64" s="1044"/>
      <c r="I64" s="1044"/>
      <c r="J64" s="1044"/>
      <c r="K64" s="1044"/>
      <c r="L64" s="1044"/>
      <c r="M64" s="1044"/>
      <c r="N64" s="1044"/>
      <c r="O64" s="1044"/>
      <c r="P64" s="1044"/>
      <c r="Q64" s="1044"/>
      <c r="R64" s="1044"/>
      <c r="S64" s="1044"/>
      <c r="T64" s="1044"/>
      <c r="U64" s="1044"/>
      <c r="V64" s="1044"/>
    </row>
    <row r="65" spans="1:22" s="230" customFormat="1" ht="38.25" customHeight="1">
      <c r="A65" s="827" t="s">
        <v>630</v>
      </c>
      <c r="B65" s="1044" t="s">
        <v>333</v>
      </c>
      <c r="C65" s="1044"/>
      <c r="D65" s="1044"/>
      <c r="E65" s="1044"/>
      <c r="F65" s="1044"/>
      <c r="G65" s="1044"/>
      <c r="H65" s="1044"/>
      <c r="I65" s="1044"/>
      <c r="J65" s="1044"/>
      <c r="K65" s="1044"/>
      <c r="L65" s="1044"/>
      <c r="M65" s="1044"/>
      <c r="N65" s="1044"/>
      <c r="O65" s="1044"/>
      <c r="P65" s="1044"/>
      <c r="Q65" s="1044"/>
      <c r="R65" s="1044"/>
      <c r="S65" s="1044"/>
      <c r="T65" s="1044"/>
      <c r="U65" s="1044"/>
      <c r="V65" s="1044"/>
    </row>
    <row r="66" spans="1:22" s="230" customFormat="1" ht="13.5" customHeight="1">
      <c r="A66" s="827" t="s">
        <v>1090</v>
      </c>
      <c r="B66" s="962" t="s">
        <v>334</v>
      </c>
      <c r="C66" s="962"/>
      <c r="D66" s="962"/>
      <c r="E66" s="962"/>
      <c r="F66" s="962"/>
      <c r="G66" s="962"/>
      <c r="H66" s="962"/>
      <c r="I66" s="962"/>
      <c r="J66" s="962"/>
      <c r="K66" s="962"/>
      <c r="L66" s="962"/>
      <c r="M66" s="962"/>
      <c r="N66" s="962"/>
      <c r="O66" s="962"/>
      <c r="P66" s="962"/>
      <c r="Q66" s="962"/>
      <c r="R66" s="962"/>
      <c r="S66" s="962"/>
      <c r="T66" s="962"/>
      <c r="U66" s="962"/>
      <c r="V66" s="962"/>
    </row>
    <row r="67" spans="1:22" s="230" customFormat="1" ht="39" hidden="1" customHeight="1">
      <c r="A67" s="228"/>
      <c r="B67" s="1041"/>
      <c r="C67" s="1041"/>
      <c r="D67" s="1041"/>
      <c r="E67" s="1041"/>
      <c r="F67" s="1041"/>
      <c r="G67" s="1041"/>
      <c r="H67" s="1041"/>
      <c r="I67" s="1041"/>
      <c r="J67" s="1041"/>
      <c r="K67" s="1041"/>
      <c r="L67" s="1041"/>
      <c r="M67" s="1041"/>
      <c r="N67" s="1041"/>
      <c r="O67" s="1041"/>
      <c r="P67" s="1041"/>
      <c r="Q67" s="1041"/>
      <c r="R67" s="1041"/>
      <c r="S67" s="1041"/>
      <c r="T67" s="1041"/>
      <c r="U67" s="1041"/>
      <c r="V67" s="1041"/>
    </row>
    <row r="68" spans="1:22" s="230" customFormat="1" ht="11.4">
      <c r="A68" s="228"/>
      <c r="I68" s="11"/>
      <c r="J68" s="11"/>
      <c r="K68" s="11"/>
    </row>
    <row r="69" spans="1:22" s="230" customFormat="1" ht="11.4">
      <c r="A69" s="228"/>
      <c r="I69" s="11"/>
      <c r="J69" s="11"/>
      <c r="K69" s="11"/>
    </row>
    <row r="70" spans="1:22" s="230" customFormat="1" ht="11.4">
      <c r="A70" s="228"/>
      <c r="I70" s="11"/>
      <c r="J70" s="11"/>
      <c r="K70" s="11"/>
    </row>
    <row r="71" spans="1:22" s="230" customFormat="1" ht="11.4">
      <c r="A71" s="228"/>
      <c r="I71" s="11"/>
      <c r="J71" s="11"/>
      <c r="K71" s="11"/>
    </row>
    <row r="72" spans="1:22" s="230" customFormat="1" ht="11.4">
      <c r="A72" s="228"/>
      <c r="I72" s="11"/>
      <c r="J72" s="11"/>
      <c r="K72" s="11"/>
    </row>
    <row r="73" spans="1:22" s="230" customFormat="1" ht="11.4">
      <c r="A73" s="228"/>
      <c r="I73" s="11"/>
      <c r="J73" s="11"/>
      <c r="K73" s="11"/>
    </row>
    <row r="74" spans="1:22" s="230" customFormat="1" ht="11.4">
      <c r="A74" s="228"/>
      <c r="I74" s="11"/>
      <c r="J74" s="11"/>
      <c r="K74" s="11"/>
    </row>
    <row r="75" spans="1:22" s="230" customFormat="1" ht="11.4">
      <c r="A75" s="228"/>
      <c r="I75" s="11"/>
      <c r="J75" s="11"/>
      <c r="K75" s="11"/>
    </row>
    <row r="76" spans="1:22" s="230" customFormat="1" ht="11.4">
      <c r="A76" s="228"/>
      <c r="I76" s="11"/>
      <c r="J76" s="11"/>
      <c r="K76" s="11"/>
    </row>
    <row r="77" spans="1:22" s="230" customFormat="1" ht="11.4">
      <c r="A77" s="228"/>
      <c r="I77" s="11"/>
      <c r="J77" s="11"/>
      <c r="K77" s="11"/>
    </row>
    <row r="78" spans="1:22" s="230" customFormat="1" ht="11.4">
      <c r="A78" s="228"/>
      <c r="I78" s="11"/>
      <c r="J78" s="11"/>
      <c r="K78" s="11"/>
    </row>
    <row r="79" spans="1:22" s="230" customFormat="1" ht="11.4">
      <c r="A79" s="228"/>
      <c r="I79" s="11"/>
      <c r="J79" s="11"/>
      <c r="K79" s="11"/>
    </row>
    <row r="80" spans="1:22" s="230" customFormat="1" ht="11.4">
      <c r="A80" s="228"/>
      <c r="I80" s="11"/>
      <c r="J80" s="11"/>
      <c r="K80" s="11"/>
    </row>
    <row r="81" spans="1:11" s="230" customFormat="1" ht="11.4">
      <c r="A81" s="228"/>
      <c r="I81" s="11"/>
      <c r="J81" s="11"/>
      <c r="K81" s="11"/>
    </row>
    <row r="82" spans="1:11" s="230" customFormat="1" ht="11.4">
      <c r="A82" s="228"/>
      <c r="I82" s="11"/>
      <c r="J82" s="11"/>
      <c r="K82" s="11"/>
    </row>
    <row r="83" spans="1:11" s="230" customFormat="1" ht="11.4">
      <c r="A83" s="228"/>
      <c r="I83" s="11"/>
      <c r="J83" s="11"/>
      <c r="K83" s="11"/>
    </row>
    <row r="84" spans="1:11" s="230" customFormat="1" ht="11.4">
      <c r="A84" s="228"/>
      <c r="I84" s="11"/>
      <c r="J84" s="11"/>
      <c r="K84" s="11"/>
    </row>
    <row r="85" spans="1:11" s="230" customFormat="1" ht="11.4">
      <c r="A85" s="228"/>
      <c r="I85" s="11"/>
      <c r="J85" s="11"/>
      <c r="K85" s="11"/>
    </row>
    <row r="86" spans="1:11" s="230" customFormat="1" ht="11.4">
      <c r="A86" s="228"/>
      <c r="I86" s="11"/>
      <c r="J86" s="11"/>
      <c r="K86" s="11"/>
    </row>
    <row r="87" spans="1:11" s="230" customFormat="1" ht="11.4">
      <c r="A87" s="228"/>
      <c r="I87" s="11"/>
      <c r="J87" s="11"/>
      <c r="K87" s="11"/>
    </row>
    <row r="88" spans="1:11" s="230" customFormat="1" ht="11.4">
      <c r="A88" s="228"/>
      <c r="I88" s="11"/>
      <c r="J88" s="11"/>
      <c r="K88" s="11"/>
    </row>
    <row r="89" spans="1:11" s="230" customFormat="1" ht="11.4">
      <c r="A89" s="228"/>
      <c r="I89" s="11"/>
      <c r="J89" s="11"/>
      <c r="K89" s="11"/>
    </row>
    <row r="90" spans="1:11" s="230" customFormat="1" ht="11.4">
      <c r="A90" s="228"/>
      <c r="I90" s="11"/>
      <c r="J90" s="11"/>
      <c r="K90" s="11"/>
    </row>
    <row r="91" spans="1:11" s="230" customFormat="1" ht="11.4">
      <c r="A91" s="228"/>
      <c r="I91" s="11"/>
      <c r="J91" s="11"/>
      <c r="K91" s="11"/>
    </row>
    <row r="92" spans="1:11" s="230" customFormat="1" ht="11.4">
      <c r="A92" s="228"/>
      <c r="I92" s="11"/>
      <c r="J92" s="11"/>
      <c r="K92" s="11"/>
    </row>
    <row r="93" spans="1:11" s="230" customFormat="1" ht="11.4">
      <c r="A93" s="228"/>
      <c r="I93" s="11"/>
      <c r="J93" s="11"/>
      <c r="K93" s="11"/>
    </row>
    <row r="94" spans="1:11" s="230" customFormat="1" ht="11.4">
      <c r="A94" s="228"/>
      <c r="I94" s="11"/>
      <c r="J94" s="11"/>
      <c r="K94" s="11"/>
    </row>
    <row r="95" spans="1:11" s="230" customFormat="1" ht="11.4">
      <c r="A95" s="228"/>
      <c r="I95" s="11"/>
      <c r="J95" s="11"/>
      <c r="K95" s="11"/>
    </row>
    <row r="96" spans="1:11" s="230" customFormat="1" ht="11.4">
      <c r="A96" s="228"/>
      <c r="I96" s="11"/>
      <c r="J96" s="11"/>
      <c r="K96" s="11"/>
    </row>
    <row r="97" spans="1:22" s="230" customFormat="1" ht="11.4">
      <c r="A97" s="228"/>
      <c r="I97" s="11"/>
      <c r="J97" s="11"/>
      <c r="K97" s="11"/>
    </row>
    <row r="98" spans="1:22" s="230" customFormat="1" ht="11.4">
      <c r="A98" s="228"/>
      <c r="I98" s="11"/>
      <c r="J98" s="11"/>
      <c r="K98" s="11"/>
    </row>
    <row r="99" spans="1:22" s="230" customFormat="1" ht="11.4">
      <c r="A99" s="228"/>
      <c r="I99" s="11"/>
      <c r="J99" s="11"/>
      <c r="K99" s="11"/>
    </row>
    <row r="100" spans="1:22" s="230" customFormat="1" ht="11.4">
      <c r="A100" s="228"/>
      <c r="I100" s="11"/>
      <c r="J100" s="11"/>
      <c r="K100" s="11"/>
    </row>
    <row r="101" spans="1:22">
      <c r="B101" s="270"/>
      <c r="C101" s="270"/>
      <c r="D101" s="270"/>
      <c r="E101" s="270"/>
      <c r="F101" s="270"/>
      <c r="G101" s="270"/>
      <c r="H101" s="270"/>
      <c r="I101" s="35"/>
      <c r="J101" s="35"/>
      <c r="K101" s="35"/>
      <c r="L101" s="270"/>
      <c r="M101" s="270"/>
      <c r="N101" s="270"/>
      <c r="O101" s="270"/>
      <c r="P101" s="270"/>
      <c r="Q101" s="270"/>
      <c r="R101" s="270"/>
      <c r="S101" s="270"/>
      <c r="T101" s="270"/>
      <c r="U101" s="270"/>
      <c r="V101" s="270"/>
    </row>
    <row r="102" spans="1:22">
      <c r="B102" s="270"/>
      <c r="C102" s="270"/>
      <c r="D102" s="270"/>
      <c r="E102" s="270"/>
      <c r="F102" s="270"/>
      <c r="G102" s="270"/>
      <c r="H102" s="270"/>
      <c r="I102" s="35"/>
      <c r="J102" s="35"/>
      <c r="K102" s="35"/>
      <c r="L102" s="270"/>
      <c r="M102" s="270"/>
      <c r="N102" s="270"/>
      <c r="O102" s="270"/>
      <c r="P102" s="270"/>
      <c r="Q102" s="270"/>
      <c r="R102" s="270"/>
      <c r="S102" s="270"/>
      <c r="T102" s="270"/>
      <c r="U102" s="270"/>
      <c r="V102" s="270"/>
    </row>
    <row r="103" spans="1:22">
      <c r="B103" s="270"/>
      <c r="C103" s="270"/>
      <c r="D103" s="270"/>
      <c r="E103" s="270"/>
      <c r="F103" s="270"/>
      <c r="G103" s="270"/>
      <c r="H103" s="270"/>
      <c r="I103" s="35"/>
      <c r="J103" s="35"/>
      <c r="K103" s="35"/>
      <c r="L103" s="270"/>
      <c r="M103" s="270"/>
      <c r="N103" s="270"/>
      <c r="O103" s="270"/>
      <c r="P103" s="270"/>
      <c r="Q103" s="270"/>
      <c r="R103" s="270"/>
      <c r="S103" s="270"/>
      <c r="T103" s="270"/>
      <c r="U103" s="270"/>
      <c r="V103" s="270"/>
    </row>
    <row r="104" spans="1:22">
      <c r="B104" s="270"/>
      <c r="C104" s="270"/>
      <c r="D104" s="270"/>
      <c r="E104" s="270"/>
      <c r="F104" s="270"/>
      <c r="G104" s="270"/>
      <c r="H104" s="270"/>
      <c r="I104" s="35"/>
      <c r="J104" s="35"/>
      <c r="K104" s="35"/>
      <c r="L104" s="270"/>
      <c r="M104" s="270"/>
      <c r="N104" s="270"/>
      <c r="O104" s="270"/>
      <c r="P104" s="270"/>
      <c r="Q104" s="270"/>
      <c r="R104" s="270"/>
      <c r="S104" s="270"/>
      <c r="T104" s="270"/>
      <c r="U104" s="270"/>
      <c r="V104" s="270"/>
    </row>
    <row r="105" spans="1:22">
      <c r="B105" s="270"/>
      <c r="C105" s="270"/>
      <c r="D105" s="270"/>
      <c r="E105" s="270"/>
      <c r="F105" s="270"/>
      <c r="G105" s="270"/>
      <c r="H105" s="270"/>
      <c r="I105" s="35"/>
      <c r="J105" s="35"/>
      <c r="K105" s="35"/>
      <c r="L105" s="270"/>
      <c r="M105" s="270"/>
      <c r="N105" s="270"/>
      <c r="O105" s="270"/>
      <c r="P105" s="270"/>
      <c r="Q105" s="270"/>
      <c r="R105" s="270"/>
      <c r="S105" s="270"/>
      <c r="T105" s="270"/>
      <c r="U105" s="270"/>
      <c r="V105" s="270"/>
    </row>
    <row r="106" spans="1:22">
      <c r="B106" s="270"/>
      <c r="C106" s="270"/>
      <c r="D106" s="270"/>
      <c r="E106" s="270"/>
      <c r="F106" s="270"/>
      <c r="G106" s="270"/>
      <c r="H106" s="270"/>
      <c r="I106" s="35"/>
      <c r="J106" s="35"/>
      <c r="K106" s="35"/>
      <c r="L106" s="270"/>
      <c r="M106" s="270"/>
      <c r="N106" s="270"/>
      <c r="O106" s="270"/>
      <c r="P106" s="270"/>
      <c r="Q106" s="270"/>
      <c r="R106" s="270"/>
      <c r="S106" s="270"/>
      <c r="T106" s="270"/>
      <c r="U106" s="270"/>
      <c r="V106" s="270"/>
    </row>
    <row r="107" spans="1:22">
      <c r="B107" s="270"/>
      <c r="C107" s="270"/>
      <c r="D107" s="270"/>
      <c r="E107" s="270"/>
      <c r="F107" s="270"/>
      <c r="G107" s="270"/>
      <c r="H107" s="270"/>
      <c r="I107" s="35"/>
      <c r="J107" s="35"/>
      <c r="K107" s="35"/>
      <c r="L107" s="270"/>
      <c r="M107" s="270"/>
      <c r="N107" s="270"/>
      <c r="O107" s="270"/>
      <c r="P107" s="270"/>
      <c r="Q107" s="270"/>
      <c r="R107" s="270"/>
      <c r="S107" s="270"/>
      <c r="T107" s="270"/>
      <c r="U107" s="270"/>
      <c r="V107" s="270"/>
    </row>
    <row r="108" spans="1:22">
      <c r="B108" s="270"/>
      <c r="C108" s="270"/>
      <c r="D108" s="270"/>
      <c r="E108" s="270"/>
      <c r="F108" s="270"/>
      <c r="G108" s="270"/>
      <c r="H108" s="270"/>
      <c r="I108" s="35"/>
      <c r="J108" s="35"/>
      <c r="K108" s="35"/>
      <c r="L108" s="270"/>
      <c r="M108" s="270"/>
      <c r="N108" s="270"/>
      <c r="O108" s="270"/>
      <c r="P108" s="270"/>
      <c r="Q108" s="270"/>
      <c r="R108" s="270"/>
      <c r="S108" s="270"/>
      <c r="T108" s="270"/>
      <c r="U108" s="270"/>
      <c r="V108" s="270"/>
    </row>
    <row r="109" spans="1:22">
      <c r="B109" s="270"/>
      <c r="C109" s="270"/>
      <c r="D109" s="270"/>
      <c r="E109" s="270"/>
      <c r="F109" s="270"/>
      <c r="G109" s="270"/>
      <c r="H109" s="270"/>
      <c r="I109" s="35"/>
      <c r="J109" s="35"/>
      <c r="K109" s="35"/>
      <c r="L109" s="270"/>
      <c r="M109" s="270"/>
      <c r="N109" s="270"/>
      <c r="O109" s="270"/>
      <c r="P109" s="270"/>
      <c r="Q109" s="270"/>
      <c r="R109" s="270"/>
      <c r="S109" s="270"/>
      <c r="T109" s="270"/>
      <c r="U109" s="270"/>
      <c r="V109" s="270"/>
    </row>
    <row r="110" spans="1:22">
      <c r="B110" s="270"/>
      <c r="C110" s="270"/>
      <c r="D110" s="270"/>
      <c r="E110" s="270"/>
      <c r="F110" s="270"/>
      <c r="G110" s="270"/>
      <c r="H110" s="270"/>
      <c r="I110" s="35"/>
      <c r="J110" s="35"/>
      <c r="K110" s="35"/>
      <c r="L110" s="270"/>
      <c r="M110" s="270"/>
      <c r="N110" s="270"/>
      <c r="O110" s="270"/>
      <c r="P110" s="270"/>
      <c r="Q110" s="270"/>
      <c r="R110" s="270"/>
      <c r="S110" s="270"/>
      <c r="T110" s="270"/>
      <c r="U110" s="270"/>
      <c r="V110" s="270"/>
    </row>
    <row r="111" spans="1:22">
      <c r="B111" s="270"/>
      <c r="C111" s="270"/>
      <c r="D111" s="270"/>
      <c r="E111" s="270"/>
      <c r="F111" s="270"/>
      <c r="G111" s="270"/>
      <c r="H111" s="270"/>
      <c r="I111" s="35"/>
      <c r="J111" s="35"/>
      <c r="K111" s="35"/>
      <c r="L111" s="270"/>
      <c r="M111" s="270"/>
      <c r="N111" s="270"/>
      <c r="O111" s="270"/>
      <c r="P111" s="270"/>
      <c r="Q111" s="270"/>
      <c r="R111" s="270"/>
      <c r="S111" s="270"/>
      <c r="T111" s="270"/>
      <c r="U111" s="270"/>
      <c r="V111" s="270"/>
    </row>
    <row r="112" spans="1:22">
      <c r="B112" s="270"/>
      <c r="C112" s="270"/>
      <c r="D112" s="270"/>
      <c r="E112" s="270"/>
      <c r="F112" s="270"/>
      <c r="G112" s="270"/>
      <c r="H112" s="270"/>
      <c r="I112" s="35"/>
      <c r="J112" s="35"/>
      <c r="K112" s="35"/>
      <c r="L112" s="270"/>
      <c r="M112" s="270"/>
      <c r="N112" s="270"/>
      <c r="O112" s="270"/>
      <c r="P112" s="270"/>
      <c r="Q112" s="270"/>
      <c r="R112" s="270"/>
      <c r="S112" s="270"/>
      <c r="T112" s="270"/>
      <c r="U112" s="270"/>
      <c r="V112" s="270"/>
    </row>
    <row r="113" spans="2:22">
      <c r="B113" s="270"/>
      <c r="C113" s="270"/>
      <c r="D113" s="270"/>
      <c r="E113" s="270"/>
      <c r="F113" s="270"/>
      <c r="G113" s="270"/>
      <c r="H113" s="270"/>
      <c r="I113" s="35"/>
      <c r="J113" s="35"/>
      <c r="K113" s="35"/>
      <c r="L113" s="270"/>
      <c r="M113" s="270"/>
      <c r="N113" s="270"/>
      <c r="O113" s="270"/>
      <c r="P113" s="270"/>
      <c r="Q113" s="270"/>
      <c r="R113" s="270"/>
      <c r="S113" s="270"/>
      <c r="T113" s="270"/>
      <c r="U113" s="270"/>
      <c r="V113" s="270"/>
    </row>
    <row r="114" spans="2:22">
      <c r="B114" s="270"/>
      <c r="C114" s="270"/>
      <c r="D114" s="270"/>
      <c r="E114" s="270"/>
      <c r="F114" s="270"/>
      <c r="G114" s="270"/>
      <c r="H114" s="270"/>
      <c r="I114" s="35"/>
      <c r="J114" s="35"/>
      <c r="K114" s="35"/>
      <c r="L114" s="270"/>
      <c r="M114" s="270"/>
      <c r="N114" s="270"/>
      <c r="O114" s="270"/>
      <c r="P114" s="270"/>
      <c r="Q114" s="270"/>
      <c r="R114" s="270"/>
      <c r="S114" s="270"/>
      <c r="T114" s="270"/>
      <c r="U114" s="270"/>
      <c r="V114" s="270"/>
    </row>
    <row r="115" spans="2:22">
      <c r="B115" s="270"/>
      <c r="C115" s="270"/>
      <c r="D115" s="270"/>
      <c r="E115" s="270"/>
      <c r="F115" s="270"/>
      <c r="G115" s="270"/>
      <c r="H115" s="270"/>
      <c r="I115" s="35"/>
      <c r="J115" s="35"/>
      <c r="K115" s="35"/>
      <c r="L115" s="270"/>
      <c r="M115" s="270"/>
      <c r="N115" s="270"/>
      <c r="O115" s="270"/>
      <c r="P115" s="270"/>
      <c r="Q115" s="270"/>
      <c r="R115" s="270"/>
      <c r="S115" s="270"/>
      <c r="T115" s="270"/>
      <c r="U115" s="270"/>
      <c r="V115" s="270"/>
    </row>
    <row r="116" spans="2:22">
      <c r="B116" s="270"/>
      <c r="C116" s="270"/>
      <c r="D116" s="270"/>
      <c r="E116" s="270"/>
      <c r="F116" s="270"/>
      <c r="G116" s="270"/>
      <c r="H116" s="270"/>
      <c r="I116" s="35"/>
      <c r="J116" s="35"/>
      <c r="K116" s="35"/>
      <c r="L116" s="270"/>
      <c r="M116" s="270"/>
      <c r="N116" s="270"/>
      <c r="O116" s="270"/>
      <c r="P116" s="270"/>
      <c r="Q116" s="270"/>
      <c r="R116" s="270"/>
      <c r="S116" s="270"/>
      <c r="T116" s="270"/>
      <c r="U116" s="270"/>
      <c r="V116" s="270"/>
    </row>
    <row r="117" spans="2:22">
      <c r="B117" s="270"/>
      <c r="C117" s="270"/>
      <c r="D117" s="270"/>
      <c r="E117" s="270"/>
      <c r="F117" s="270"/>
      <c r="G117" s="270"/>
      <c r="H117" s="270"/>
      <c r="I117" s="35"/>
      <c r="J117" s="35"/>
      <c r="K117" s="35"/>
      <c r="L117" s="270"/>
      <c r="M117" s="270"/>
      <c r="N117" s="270"/>
      <c r="O117" s="270"/>
      <c r="P117" s="270"/>
      <c r="Q117" s="270"/>
      <c r="R117" s="270"/>
      <c r="S117" s="270"/>
      <c r="T117" s="270"/>
      <c r="U117" s="270"/>
      <c r="V117" s="270"/>
    </row>
    <row r="118" spans="2:22">
      <c r="B118" s="270"/>
      <c r="C118" s="270"/>
      <c r="D118" s="270"/>
      <c r="E118" s="270"/>
      <c r="F118" s="270"/>
      <c r="G118" s="270"/>
      <c r="H118" s="270"/>
      <c r="I118" s="35"/>
      <c r="J118" s="35"/>
      <c r="K118" s="35"/>
      <c r="L118" s="270"/>
      <c r="M118" s="270"/>
      <c r="N118" s="270"/>
      <c r="O118" s="270"/>
      <c r="P118" s="270"/>
      <c r="Q118" s="270"/>
      <c r="R118" s="270"/>
      <c r="S118" s="270"/>
      <c r="T118" s="270"/>
      <c r="U118" s="270"/>
      <c r="V118" s="270"/>
    </row>
    <row r="119" spans="2:22">
      <c r="B119" s="270"/>
      <c r="C119" s="270"/>
      <c r="D119" s="270"/>
      <c r="E119" s="270"/>
      <c r="F119" s="270"/>
      <c r="G119" s="270"/>
      <c r="H119" s="270"/>
      <c r="I119" s="35"/>
      <c r="J119" s="35"/>
      <c r="K119" s="35"/>
      <c r="L119" s="270"/>
      <c r="M119" s="270"/>
      <c r="N119" s="270"/>
      <c r="O119" s="270"/>
      <c r="P119" s="270"/>
      <c r="Q119" s="270"/>
      <c r="R119" s="270"/>
      <c r="S119" s="270"/>
      <c r="T119" s="270"/>
      <c r="U119" s="270"/>
      <c r="V119" s="270"/>
    </row>
    <row r="120" spans="2:22">
      <c r="B120" s="270"/>
      <c r="C120" s="270"/>
      <c r="D120" s="270"/>
      <c r="E120" s="270"/>
      <c r="F120" s="270"/>
      <c r="G120" s="270"/>
      <c r="H120" s="270"/>
      <c r="I120" s="35"/>
      <c r="J120" s="35"/>
      <c r="K120" s="35"/>
      <c r="L120" s="270"/>
      <c r="M120" s="270"/>
      <c r="N120" s="270"/>
      <c r="O120" s="270"/>
      <c r="P120" s="270"/>
      <c r="Q120" s="270"/>
      <c r="R120" s="270"/>
      <c r="S120" s="270"/>
      <c r="T120" s="270"/>
      <c r="U120" s="270"/>
      <c r="V120" s="270"/>
    </row>
    <row r="121" spans="2:22">
      <c r="B121" s="270"/>
      <c r="C121" s="270"/>
      <c r="D121" s="270"/>
      <c r="E121" s="270"/>
      <c r="F121" s="270"/>
      <c r="G121" s="270"/>
      <c r="H121" s="270"/>
      <c r="I121" s="35"/>
      <c r="J121" s="35"/>
      <c r="K121" s="35"/>
      <c r="L121" s="270"/>
      <c r="M121" s="270"/>
      <c r="N121" s="270"/>
      <c r="O121" s="270"/>
      <c r="P121" s="270"/>
      <c r="Q121" s="270"/>
      <c r="R121" s="270"/>
      <c r="S121" s="270"/>
      <c r="T121" s="270"/>
      <c r="U121" s="270"/>
      <c r="V121" s="270"/>
    </row>
    <row r="122" spans="2:22">
      <c r="B122" s="270"/>
      <c r="C122" s="270"/>
      <c r="D122" s="270"/>
      <c r="E122" s="270"/>
      <c r="F122" s="270"/>
      <c r="G122" s="270"/>
      <c r="H122" s="270"/>
      <c r="I122" s="35"/>
      <c r="J122" s="35"/>
      <c r="K122" s="35"/>
      <c r="L122" s="270"/>
      <c r="M122" s="270"/>
      <c r="N122" s="270"/>
      <c r="O122" s="270"/>
      <c r="P122" s="270"/>
      <c r="Q122" s="270"/>
      <c r="R122" s="270"/>
      <c r="S122" s="270"/>
      <c r="T122" s="270"/>
      <c r="U122" s="270"/>
      <c r="V122" s="270"/>
    </row>
    <row r="123" spans="2:22">
      <c r="B123" s="270"/>
      <c r="C123" s="270"/>
      <c r="D123" s="270"/>
      <c r="E123" s="270"/>
      <c r="F123" s="270"/>
      <c r="G123" s="270"/>
      <c r="H123" s="270"/>
      <c r="I123" s="35"/>
      <c r="J123" s="35"/>
      <c r="K123" s="35"/>
      <c r="L123" s="270"/>
      <c r="M123" s="270"/>
      <c r="N123" s="270"/>
      <c r="O123" s="270"/>
      <c r="P123" s="270"/>
      <c r="Q123" s="270"/>
      <c r="R123" s="270"/>
      <c r="S123" s="270"/>
      <c r="T123" s="270"/>
      <c r="U123" s="270"/>
      <c r="V123" s="270"/>
    </row>
    <row r="124" spans="2:22">
      <c r="B124" s="270"/>
      <c r="C124" s="270"/>
      <c r="D124" s="270"/>
      <c r="E124" s="270"/>
      <c r="F124" s="270"/>
      <c r="G124" s="270"/>
      <c r="H124" s="270"/>
      <c r="I124" s="35"/>
      <c r="J124" s="35"/>
      <c r="K124" s="35"/>
      <c r="L124" s="270"/>
      <c r="M124" s="270"/>
      <c r="N124" s="270"/>
      <c r="O124" s="270"/>
      <c r="P124" s="270"/>
      <c r="Q124" s="270"/>
      <c r="R124" s="270"/>
      <c r="S124" s="270"/>
      <c r="T124" s="270"/>
      <c r="U124" s="270"/>
      <c r="V124" s="270"/>
    </row>
    <row r="125" spans="2:22">
      <c r="B125" s="270"/>
      <c r="C125" s="270"/>
      <c r="D125" s="270"/>
      <c r="E125" s="270"/>
      <c r="F125" s="270"/>
      <c r="G125" s="270"/>
      <c r="H125" s="270"/>
      <c r="I125" s="35"/>
      <c r="J125" s="35"/>
      <c r="K125" s="35"/>
      <c r="L125" s="270"/>
      <c r="M125" s="270"/>
      <c r="N125" s="270"/>
      <c r="O125" s="270"/>
      <c r="P125" s="270"/>
      <c r="Q125" s="270"/>
      <c r="R125" s="270"/>
      <c r="S125" s="270"/>
      <c r="T125" s="270"/>
      <c r="U125" s="270"/>
      <c r="V125" s="270"/>
    </row>
    <row r="126" spans="2:22">
      <c r="B126" s="270"/>
      <c r="C126" s="270"/>
      <c r="D126" s="270"/>
      <c r="E126" s="270"/>
      <c r="F126" s="270"/>
      <c r="G126" s="270"/>
      <c r="H126" s="270"/>
      <c r="I126" s="35"/>
      <c r="J126" s="35"/>
      <c r="K126" s="35"/>
      <c r="L126" s="270"/>
      <c r="M126" s="270"/>
      <c r="N126" s="270"/>
      <c r="O126" s="270"/>
      <c r="P126" s="270"/>
      <c r="Q126" s="270"/>
      <c r="R126" s="270"/>
      <c r="S126" s="270"/>
      <c r="T126" s="270"/>
      <c r="U126" s="270"/>
      <c r="V126" s="270"/>
    </row>
    <row r="127" spans="2:22">
      <c r="B127" s="270"/>
      <c r="C127" s="270"/>
      <c r="D127" s="270"/>
      <c r="E127" s="270"/>
      <c r="F127" s="270"/>
      <c r="G127" s="270"/>
      <c r="H127" s="270"/>
      <c r="I127" s="35"/>
      <c r="J127" s="35"/>
      <c r="K127" s="35"/>
      <c r="L127" s="270"/>
      <c r="M127" s="270"/>
      <c r="N127" s="270"/>
      <c r="O127" s="270"/>
      <c r="P127" s="270"/>
      <c r="Q127" s="270"/>
      <c r="R127" s="270"/>
      <c r="S127" s="270"/>
      <c r="T127" s="270"/>
      <c r="U127" s="270"/>
      <c r="V127" s="270"/>
    </row>
    <row r="128" spans="2:22">
      <c r="B128" s="270"/>
      <c r="C128" s="270"/>
      <c r="D128" s="270"/>
      <c r="E128" s="270"/>
      <c r="F128" s="270"/>
      <c r="G128" s="270"/>
      <c r="H128" s="270"/>
      <c r="I128" s="35"/>
      <c r="J128" s="35"/>
      <c r="K128" s="35"/>
      <c r="L128" s="270"/>
      <c r="M128" s="270"/>
      <c r="N128" s="270"/>
      <c r="O128" s="270"/>
      <c r="P128" s="270"/>
      <c r="Q128" s="270"/>
      <c r="R128" s="270"/>
      <c r="S128" s="270"/>
      <c r="T128" s="270"/>
      <c r="U128" s="270"/>
      <c r="V128" s="270"/>
    </row>
    <row r="129" spans="2:22">
      <c r="B129" s="270"/>
      <c r="C129" s="270"/>
      <c r="D129" s="270"/>
      <c r="E129" s="270"/>
      <c r="F129" s="270"/>
      <c r="G129" s="270"/>
      <c r="H129" s="270"/>
      <c r="I129" s="35"/>
      <c r="J129" s="35"/>
      <c r="K129" s="35"/>
      <c r="L129" s="270"/>
      <c r="M129" s="270"/>
      <c r="N129" s="270"/>
      <c r="O129" s="270"/>
      <c r="P129" s="270"/>
      <c r="Q129" s="270"/>
      <c r="R129" s="270"/>
      <c r="S129" s="270"/>
      <c r="T129" s="270"/>
      <c r="U129" s="270"/>
      <c r="V129" s="270"/>
    </row>
    <row r="130" spans="2:22">
      <c r="B130" s="270"/>
      <c r="C130" s="270"/>
      <c r="D130" s="270"/>
      <c r="E130" s="270"/>
      <c r="F130" s="270"/>
      <c r="G130" s="270"/>
      <c r="H130" s="270"/>
      <c r="I130" s="35"/>
      <c r="J130" s="35"/>
      <c r="K130" s="35"/>
      <c r="L130" s="270"/>
      <c r="M130" s="270"/>
      <c r="N130" s="270"/>
      <c r="O130" s="270"/>
      <c r="P130" s="270"/>
      <c r="Q130" s="270"/>
      <c r="R130" s="270"/>
      <c r="S130" s="270"/>
      <c r="T130" s="270"/>
      <c r="U130" s="270"/>
      <c r="V130" s="270"/>
    </row>
    <row r="131" spans="2:22">
      <c r="B131" s="270"/>
      <c r="C131" s="270"/>
      <c r="D131" s="270"/>
      <c r="E131" s="270"/>
      <c r="F131" s="270"/>
      <c r="G131" s="270"/>
      <c r="H131" s="270"/>
      <c r="I131" s="35"/>
      <c r="J131" s="35"/>
      <c r="K131" s="35"/>
      <c r="L131" s="270"/>
      <c r="M131" s="270"/>
      <c r="N131" s="270"/>
      <c r="O131" s="270"/>
      <c r="P131" s="270"/>
      <c r="Q131" s="270"/>
      <c r="R131" s="270"/>
      <c r="S131" s="270"/>
      <c r="T131" s="270"/>
      <c r="U131" s="270"/>
      <c r="V131" s="270"/>
    </row>
    <row r="132" spans="2:22">
      <c r="B132" s="270"/>
      <c r="C132" s="270"/>
      <c r="D132" s="270"/>
      <c r="E132" s="270"/>
      <c r="F132" s="270"/>
      <c r="G132" s="270"/>
      <c r="H132" s="270"/>
      <c r="I132" s="35"/>
      <c r="J132" s="35"/>
      <c r="K132" s="35"/>
      <c r="L132" s="270"/>
      <c r="M132" s="270"/>
      <c r="N132" s="270"/>
      <c r="O132" s="270"/>
      <c r="P132" s="270"/>
      <c r="Q132" s="270"/>
      <c r="R132" s="270"/>
      <c r="S132" s="270"/>
      <c r="T132" s="270"/>
      <c r="U132" s="270"/>
      <c r="V132" s="270"/>
    </row>
    <row r="133" spans="2:22">
      <c r="B133" s="270"/>
      <c r="C133" s="270"/>
      <c r="D133" s="270"/>
      <c r="E133" s="270"/>
      <c r="F133" s="270"/>
      <c r="G133" s="270"/>
      <c r="H133" s="270"/>
      <c r="I133" s="35"/>
      <c r="J133" s="35"/>
      <c r="K133" s="35"/>
      <c r="L133" s="270"/>
      <c r="M133" s="270"/>
      <c r="N133" s="270"/>
      <c r="O133" s="270"/>
      <c r="P133" s="270"/>
      <c r="Q133" s="270"/>
      <c r="R133" s="270"/>
      <c r="S133" s="270"/>
      <c r="T133" s="270"/>
      <c r="U133" s="270"/>
      <c r="V133" s="270"/>
    </row>
    <row r="134" spans="2:22">
      <c r="B134" s="270"/>
      <c r="C134" s="270"/>
      <c r="D134" s="270"/>
      <c r="E134" s="270"/>
      <c r="F134" s="270"/>
      <c r="G134" s="270"/>
      <c r="H134" s="270"/>
      <c r="I134" s="35"/>
      <c r="J134" s="35"/>
      <c r="K134" s="35"/>
      <c r="L134" s="270"/>
      <c r="M134" s="270"/>
      <c r="N134" s="270"/>
      <c r="O134" s="270"/>
      <c r="P134" s="270"/>
      <c r="Q134" s="270"/>
      <c r="R134" s="270"/>
      <c r="S134" s="270"/>
      <c r="T134" s="270"/>
      <c r="U134" s="270"/>
      <c r="V134" s="270"/>
    </row>
    <row r="135" spans="2:22">
      <c r="B135" s="270"/>
      <c r="C135" s="270"/>
      <c r="D135" s="270"/>
      <c r="E135" s="270"/>
      <c r="F135" s="270"/>
      <c r="G135" s="270"/>
      <c r="H135" s="270"/>
      <c r="I135" s="35"/>
      <c r="J135" s="35"/>
      <c r="K135" s="35"/>
      <c r="L135" s="270"/>
      <c r="M135" s="270"/>
      <c r="N135" s="270"/>
      <c r="O135" s="270"/>
      <c r="P135" s="270"/>
      <c r="Q135" s="270"/>
      <c r="R135" s="270"/>
      <c r="S135" s="270"/>
      <c r="T135" s="270"/>
      <c r="U135" s="270"/>
      <c r="V135" s="270"/>
    </row>
    <row r="136" spans="2:22">
      <c r="B136" s="270"/>
      <c r="C136" s="270"/>
      <c r="D136" s="270"/>
      <c r="E136" s="270"/>
      <c r="F136" s="270"/>
      <c r="G136" s="270"/>
      <c r="H136" s="270"/>
      <c r="I136" s="35"/>
      <c r="J136" s="35"/>
      <c r="K136" s="35"/>
      <c r="L136" s="270"/>
      <c r="M136" s="270"/>
      <c r="N136" s="270"/>
      <c r="O136" s="270"/>
      <c r="P136" s="270"/>
      <c r="Q136" s="270"/>
      <c r="R136" s="270"/>
      <c r="S136" s="270"/>
      <c r="T136" s="270"/>
      <c r="U136" s="270"/>
      <c r="V136" s="270"/>
    </row>
    <row r="137" spans="2:22">
      <c r="B137" s="270"/>
      <c r="C137" s="270"/>
      <c r="D137" s="270"/>
      <c r="E137" s="270"/>
      <c r="F137" s="270"/>
      <c r="G137" s="270"/>
      <c r="H137" s="270"/>
      <c r="I137" s="35"/>
      <c r="J137" s="35"/>
      <c r="K137" s="35"/>
      <c r="L137" s="270"/>
      <c r="M137" s="270"/>
      <c r="N137" s="270"/>
      <c r="O137" s="270"/>
      <c r="P137" s="270"/>
      <c r="Q137" s="270"/>
      <c r="R137" s="270"/>
      <c r="S137" s="270"/>
      <c r="T137" s="270"/>
      <c r="U137" s="270"/>
      <c r="V137" s="270"/>
    </row>
    <row r="138" spans="2:22">
      <c r="B138" s="270"/>
      <c r="C138" s="270"/>
      <c r="D138" s="270"/>
      <c r="E138" s="270"/>
      <c r="F138" s="270"/>
      <c r="G138" s="270"/>
      <c r="H138" s="270"/>
      <c r="I138" s="35"/>
      <c r="J138" s="35"/>
      <c r="K138" s="35"/>
      <c r="L138" s="270"/>
      <c r="M138" s="270"/>
      <c r="N138" s="270"/>
      <c r="O138" s="270"/>
      <c r="P138" s="270"/>
      <c r="Q138" s="270"/>
      <c r="R138" s="270"/>
      <c r="S138" s="270"/>
      <c r="T138" s="270"/>
      <c r="U138" s="270"/>
      <c r="V138" s="270"/>
    </row>
    <row r="139" spans="2:22">
      <c r="B139" s="270"/>
      <c r="C139" s="270"/>
      <c r="D139" s="270"/>
      <c r="E139" s="270"/>
      <c r="F139" s="270"/>
      <c r="G139" s="270"/>
      <c r="H139" s="270"/>
      <c r="I139" s="35"/>
      <c r="J139" s="35"/>
      <c r="K139" s="35"/>
      <c r="L139" s="270"/>
      <c r="M139" s="270"/>
      <c r="N139" s="270"/>
      <c r="O139" s="270"/>
      <c r="P139" s="270"/>
      <c r="Q139" s="270"/>
      <c r="R139" s="270"/>
      <c r="S139" s="270"/>
      <c r="T139" s="270"/>
      <c r="U139" s="270"/>
      <c r="V139" s="270"/>
    </row>
    <row r="140" spans="2:22">
      <c r="B140" s="270"/>
      <c r="C140" s="270"/>
      <c r="D140" s="270"/>
      <c r="E140" s="270"/>
      <c r="F140" s="270"/>
      <c r="G140" s="270"/>
      <c r="H140" s="270"/>
      <c r="I140" s="35"/>
      <c r="J140" s="35"/>
      <c r="K140" s="35"/>
      <c r="L140" s="270"/>
      <c r="M140" s="270"/>
      <c r="N140" s="270"/>
      <c r="O140" s="270"/>
      <c r="P140" s="270"/>
      <c r="Q140" s="270"/>
      <c r="R140" s="270"/>
      <c r="S140" s="270"/>
      <c r="T140" s="270"/>
      <c r="U140" s="270"/>
      <c r="V140" s="270"/>
    </row>
    <row r="141" spans="2:22">
      <c r="B141" s="270"/>
      <c r="C141" s="270"/>
      <c r="D141" s="270"/>
      <c r="E141" s="270"/>
      <c r="F141" s="270"/>
      <c r="G141" s="270"/>
      <c r="H141" s="270"/>
      <c r="I141" s="35"/>
      <c r="J141" s="35"/>
      <c r="K141" s="35"/>
      <c r="L141" s="270"/>
      <c r="M141" s="270"/>
      <c r="N141" s="270"/>
      <c r="O141" s="270"/>
      <c r="P141" s="270"/>
      <c r="Q141" s="270"/>
      <c r="R141" s="270"/>
      <c r="S141" s="270"/>
      <c r="T141" s="270"/>
      <c r="U141" s="270"/>
      <c r="V141" s="270"/>
    </row>
    <row r="142" spans="2:22">
      <c r="B142" s="270"/>
      <c r="C142" s="270"/>
      <c r="D142" s="270"/>
      <c r="E142" s="270"/>
      <c r="F142" s="270"/>
      <c r="G142" s="270"/>
      <c r="H142" s="270"/>
      <c r="I142" s="35"/>
      <c r="J142" s="35"/>
      <c r="K142" s="35"/>
      <c r="L142" s="270"/>
      <c r="M142" s="270"/>
      <c r="N142" s="270"/>
      <c r="O142" s="270"/>
      <c r="P142" s="270"/>
      <c r="Q142" s="270"/>
      <c r="R142" s="270"/>
      <c r="S142" s="270"/>
      <c r="T142" s="270"/>
      <c r="U142" s="270"/>
      <c r="V142" s="270"/>
    </row>
    <row r="143" spans="2:22">
      <c r="B143" s="270"/>
      <c r="C143" s="270"/>
      <c r="D143" s="270"/>
      <c r="E143" s="270"/>
      <c r="F143" s="270"/>
      <c r="G143" s="270"/>
      <c r="H143" s="270"/>
      <c r="I143" s="35"/>
      <c r="J143" s="35"/>
      <c r="K143" s="35"/>
      <c r="L143" s="270"/>
      <c r="M143" s="270"/>
      <c r="N143" s="270"/>
      <c r="O143" s="270"/>
      <c r="P143" s="270"/>
      <c r="Q143" s="270"/>
      <c r="R143" s="270"/>
      <c r="S143" s="270"/>
      <c r="T143" s="270"/>
      <c r="U143" s="270"/>
      <c r="V143" s="270"/>
    </row>
    <row r="144" spans="2:22">
      <c r="B144" s="270"/>
      <c r="C144" s="270"/>
      <c r="D144" s="270"/>
      <c r="E144" s="270"/>
      <c r="F144" s="270"/>
      <c r="G144" s="270"/>
      <c r="H144" s="270"/>
      <c r="I144" s="35"/>
      <c r="J144" s="35"/>
      <c r="K144" s="35"/>
      <c r="L144" s="270"/>
      <c r="M144" s="270"/>
      <c r="N144" s="270"/>
      <c r="O144" s="270"/>
      <c r="P144" s="270"/>
      <c r="Q144" s="270"/>
      <c r="R144" s="270"/>
      <c r="S144" s="270"/>
      <c r="T144" s="270"/>
      <c r="U144" s="270"/>
      <c r="V144" s="270"/>
    </row>
    <row r="145" spans="2:22">
      <c r="B145" s="270"/>
      <c r="C145" s="270"/>
      <c r="D145" s="270"/>
      <c r="E145" s="270"/>
      <c r="F145" s="270"/>
      <c r="G145" s="270"/>
      <c r="H145" s="270"/>
      <c r="I145" s="35"/>
      <c r="J145" s="35"/>
      <c r="K145" s="35"/>
      <c r="L145" s="270"/>
      <c r="M145" s="270"/>
      <c r="N145" s="270"/>
      <c r="O145" s="270"/>
      <c r="P145" s="270"/>
      <c r="Q145" s="270"/>
      <c r="R145" s="270"/>
      <c r="S145" s="270"/>
      <c r="T145" s="270"/>
      <c r="U145" s="270"/>
      <c r="V145" s="270"/>
    </row>
    <row r="146" spans="2:22">
      <c r="B146" s="270"/>
      <c r="C146" s="270"/>
      <c r="D146" s="270"/>
      <c r="E146" s="270"/>
      <c r="F146" s="270"/>
      <c r="G146" s="270"/>
      <c r="H146" s="270"/>
      <c r="I146" s="35"/>
      <c r="J146" s="35"/>
      <c r="K146" s="35"/>
      <c r="L146" s="270"/>
      <c r="M146" s="270"/>
      <c r="N146" s="270"/>
      <c r="O146" s="270"/>
      <c r="P146" s="270"/>
      <c r="Q146" s="270"/>
      <c r="R146" s="270"/>
      <c r="S146" s="270"/>
      <c r="T146" s="270"/>
      <c r="U146" s="270"/>
      <c r="V146" s="270"/>
    </row>
    <row r="147" spans="2:22">
      <c r="B147" s="270"/>
      <c r="C147" s="270"/>
      <c r="D147" s="270"/>
      <c r="E147" s="270"/>
      <c r="F147" s="270"/>
      <c r="G147" s="270"/>
      <c r="H147" s="270"/>
      <c r="I147" s="35"/>
      <c r="J147" s="35"/>
      <c r="K147" s="35"/>
      <c r="L147" s="270"/>
      <c r="M147" s="270"/>
      <c r="N147" s="270"/>
      <c r="O147" s="270"/>
      <c r="P147" s="270"/>
      <c r="Q147" s="270"/>
      <c r="R147" s="270"/>
      <c r="S147" s="270"/>
      <c r="T147" s="270"/>
      <c r="U147" s="270"/>
      <c r="V147" s="270"/>
    </row>
    <row r="148" spans="2:22">
      <c r="B148" s="270"/>
      <c r="C148" s="270"/>
      <c r="D148" s="270"/>
      <c r="E148" s="270"/>
      <c r="F148" s="270"/>
      <c r="G148" s="270"/>
      <c r="H148" s="270"/>
      <c r="I148" s="35"/>
      <c r="J148" s="35"/>
      <c r="K148" s="35"/>
      <c r="L148" s="270"/>
      <c r="M148" s="270"/>
      <c r="N148" s="270"/>
      <c r="O148" s="270"/>
      <c r="P148" s="270"/>
      <c r="Q148" s="270"/>
      <c r="R148" s="270"/>
      <c r="S148" s="270"/>
      <c r="T148" s="270"/>
      <c r="U148" s="270"/>
      <c r="V148" s="270"/>
    </row>
    <row r="149" spans="2:22">
      <c r="B149" s="270"/>
      <c r="C149" s="270"/>
      <c r="D149" s="270"/>
      <c r="E149" s="270"/>
      <c r="F149" s="270"/>
      <c r="G149" s="270"/>
      <c r="H149" s="270"/>
      <c r="I149" s="35"/>
      <c r="J149" s="35"/>
      <c r="K149" s="35"/>
      <c r="L149" s="270"/>
      <c r="M149" s="270"/>
      <c r="N149" s="270"/>
      <c r="O149" s="270"/>
      <c r="P149" s="270"/>
      <c r="Q149" s="270"/>
      <c r="R149" s="270"/>
      <c r="S149" s="270"/>
      <c r="T149" s="270"/>
      <c r="U149" s="270"/>
      <c r="V149" s="270"/>
    </row>
    <row r="150" spans="2:22">
      <c r="B150" s="270"/>
      <c r="C150" s="270"/>
      <c r="D150" s="270"/>
      <c r="E150" s="270"/>
      <c r="F150" s="270"/>
      <c r="G150" s="270"/>
      <c r="H150" s="270"/>
      <c r="I150" s="35"/>
      <c r="J150" s="35"/>
      <c r="K150" s="35"/>
      <c r="L150" s="270"/>
      <c r="M150" s="270"/>
      <c r="N150" s="270"/>
      <c r="O150" s="270"/>
      <c r="P150" s="270"/>
      <c r="Q150" s="270"/>
      <c r="R150" s="270"/>
      <c r="S150" s="270"/>
      <c r="T150" s="270"/>
      <c r="U150" s="270"/>
      <c r="V150" s="270"/>
    </row>
    <row r="151" spans="2:22">
      <c r="B151" s="270"/>
      <c r="C151" s="270"/>
      <c r="D151" s="270"/>
      <c r="E151" s="270"/>
      <c r="F151" s="270"/>
      <c r="G151" s="270"/>
      <c r="H151" s="270"/>
      <c r="I151" s="35"/>
      <c r="J151" s="35"/>
      <c r="K151" s="35"/>
      <c r="L151" s="270"/>
      <c r="M151" s="270"/>
      <c r="N151" s="270"/>
      <c r="O151" s="270"/>
      <c r="P151" s="270"/>
      <c r="Q151" s="270"/>
      <c r="R151" s="270"/>
      <c r="S151" s="270"/>
      <c r="T151" s="270"/>
      <c r="U151" s="270"/>
      <c r="V151" s="270"/>
    </row>
    <row r="152" spans="2:22">
      <c r="B152" s="270"/>
      <c r="C152" s="270"/>
      <c r="D152" s="270"/>
      <c r="E152" s="270"/>
      <c r="F152" s="270"/>
      <c r="G152" s="270"/>
      <c r="H152" s="270"/>
      <c r="I152" s="35"/>
      <c r="J152" s="35"/>
      <c r="K152" s="35"/>
      <c r="L152" s="270"/>
      <c r="M152" s="270"/>
      <c r="N152" s="270"/>
      <c r="O152" s="270"/>
      <c r="P152" s="270"/>
      <c r="Q152" s="270"/>
      <c r="R152" s="270"/>
      <c r="S152" s="270"/>
      <c r="T152" s="270"/>
      <c r="U152" s="270"/>
      <c r="V152" s="270"/>
    </row>
    <row r="153" spans="2:22">
      <c r="B153" s="270"/>
      <c r="C153" s="270"/>
      <c r="D153" s="270"/>
      <c r="E153" s="270"/>
      <c r="F153" s="270"/>
      <c r="G153" s="270"/>
      <c r="H153" s="270"/>
      <c r="I153" s="35"/>
      <c r="J153" s="35"/>
      <c r="K153" s="35"/>
      <c r="L153" s="270"/>
      <c r="M153" s="270"/>
      <c r="N153" s="270"/>
      <c r="O153" s="270"/>
      <c r="P153" s="270"/>
      <c r="Q153" s="270"/>
      <c r="R153" s="270"/>
      <c r="S153" s="270"/>
      <c r="T153" s="270"/>
      <c r="U153" s="270"/>
      <c r="V153" s="270"/>
    </row>
    <row r="154" spans="2:22">
      <c r="B154" s="270"/>
      <c r="C154" s="270"/>
      <c r="D154" s="270"/>
      <c r="E154" s="270"/>
      <c r="F154" s="270"/>
      <c r="G154" s="270"/>
      <c r="H154" s="270"/>
      <c r="I154" s="35"/>
      <c r="J154" s="35"/>
      <c r="K154" s="35"/>
      <c r="L154" s="270"/>
      <c r="M154" s="270"/>
      <c r="N154" s="270"/>
      <c r="O154" s="270"/>
      <c r="P154" s="270"/>
      <c r="Q154" s="270"/>
      <c r="R154" s="270"/>
      <c r="S154" s="270"/>
      <c r="T154" s="270"/>
      <c r="U154" s="270"/>
      <c r="V154" s="270"/>
    </row>
    <row r="155" spans="2:22">
      <c r="B155" s="270"/>
      <c r="C155" s="270"/>
      <c r="D155" s="270"/>
      <c r="E155" s="270"/>
      <c r="F155" s="270"/>
      <c r="G155" s="270"/>
      <c r="H155" s="270"/>
      <c r="I155" s="35"/>
      <c r="J155" s="35"/>
      <c r="K155" s="35"/>
      <c r="L155" s="270"/>
      <c r="M155" s="270"/>
      <c r="N155" s="270"/>
      <c r="O155" s="270"/>
      <c r="P155" s="270"/>
      <c r="Q155" s="270"/>
      <c r="R155" s="270"/>
      <c r="S155" s="270"/>
      <c r="T155" s="270"/>
      <c r="U155" s="270"/>
      <c r="V155" s="270"/>
    </row>
    <row r="156" spans="2:22">
      <c r="B156" s="270"/>
      <c r="C156" s="270"/>
      <c r="D156" s="270"/>
      <c r="E156" s="270"/>
      <c r="F156" s="270"/>
      <c r="G156" s="270"/>
      <c r="H156" s="270"/>
      <c r="I156" s="35"/>
      <c r="J156" s="35"/>
      <c r="K156" s="35"/>
      <c r="L156" s="270"/>
      <c r="M156" s="270"/>
      <c r="N156" s="270"/>
      <c r="O156" s="270"/>
      <c r="P156" s="270"/>
      <c r="Q156" s="270"/>
      <c r="R156" s="270"/>
      <c r="S156" s="270"/>
      <c r="T156" s="270"/>
      <c r="U156" s="270"/>
      <c r="V156" s="270"/>
    </row>
    <row r="157" spans="2:22">
      <c r="B157" s="270"/>
      <c r="C157" s="270"/>
      <c r="D157" s="270"/>
      <c r="E157" s="270"/>
      <c r="F157" s="270"/>
      <c r="G157" s="270"/>
      <c r="H157" s="270"/>
      <c r="I157" s="35"/>
      <c r="J157" s="35"/>
      <c r="K157" s="35"/>
      <c r="L157" s="270"/>
      <c r="M157" s="270"/>
      <c r="N157" s="270"/>
      <c r="O157" s="270"/>
      <c r="P157" s="270"/>
      <c r="Q157" s="270"/>
      <c r="R157" s="270"/>
      <c r="S157" s="270"/>
      <c r="T157" s="270"/>
      <c r="U157" s="270"/>
      <c r="V157" s="270"/>
    </row>
    <row r="158" spans="2:22">
      <c r="B158" s="270"/>
      <c r="C158" s="270"/>
      <c r="D158" s="270"/>
      <c r="E158" s="270"/>
      <c r="F158" s="270"/>
      <c r="G158" s="270"/>
      <c r="H158" s="270"/>
      <c r="I158" s="35"/>
      <c r="J158" s="35"/>
      <c r="K158" s="35"/>
      <c r="L158" s="270"/>
      <c r="M158" s="270"/>
      <c r="N158" s="270"/>
      <c r="O158" s="270"/>
      <c r="P158" s="270"/>
      <c r="Q158" s="270"/>
      <c r="R158" s="270"/>
      <c r="S158" s="270"/>
      <c r="T158" s="270"/>
      <c r="U158" s="270"/>
      <c r="V158" s="270"/>
    </row>
    <row r="159" spans="2:22">
      <c r="B159" s="270"/>
      <c r="C159" s="270"/>
      <c r="D159" s="270"/>
      <c r="E159" s="270"/>
      <c r="F159" s="270"/>
      <c r="G159" s="270"/>
      <c r="H159" s="270"/>
      <c r="I159" s="35"/>
      <c r="J159" s="35"/>
      <c r="K159" s="35"/>
      <c r="L159" s="270"/>
      <c r="M159" s="270"/>
      <c r="N159" s="270"/>
      <c r="O159" s="270"/>
      <c r="P159" s="270"/>
      <c r="Q159" s="270"/>
      <c r="R159" s="270"/>
      <c r="S159" s="270"/>
      <c r="T159" s="270"/>
      <c r="U159" s="270"/>
      <c r="V159" s="270"/>
    </row>
    <row r="160" spans="2:22">
      <c r="B160" s="270"/>
      <c r="C160" s="270"/>
      <c r="D160" s="270"/>
      <c r="E160" s="270"/>
      <c r="F160" s="270"/>
      <c r="G160" s="270"/>
      <c r="H160" s="270"/>
      <c r="I160" s="35"/>
      <c r="J160" s="35"/>
      <c r="K160" s="35"/>
      <c r="L160" s="270"/>
      <c r="M160" s="270"/>
      <c r="N160" s="270"/>
      <c r="O160" s="270"/>
      <c r="P160" s="270"/>
      <c r="Q160" s="270"/>
      <c r="R160" s="270"/>
      <c r="S160" s="270"/>
      <c r="T160" s="270"/>
      <c r="U160" s="270"/>
      <c r="V160" s="270"/>
    </row>
    <row r="161" spans="2:22">
      <c r="B161" s="270"/>
      <c r="C161" s="270"/>
      <c r="D161" s="270"/>
      <c r="E161" s="270"/>
      <c r="F161" s="270"/>
      <c r="G161" s="270"/>
      <c r="H161" s="270"/>
      <c r="I161" s="35"/>
      <c r="J161" s="35"/>
      <c r="K161" s="35"/>
      <c r="L161" s="270"/>
      <c r="M161" s="270"/>
      <c r="N161" s="270"/>
      <c r="O161" s="270"/>
      <c r="P161" s="270"/>
      <c r="Q161" s="270"/>
      <c r="R161" s="270"/>
      <c r="S161" s="270"/>
      <c r="T161" s="270"/>
      <c r="U161" s="270"/>
      <c r="V161" s="270"/>
    </row>
    <row r="162" spans="2:22">
      <c r="B162" s="270"/>
      <c r="C162" s="270"/>
      <c r="D162" s="270"/>
      <c r="E162" s="270"/>
      <c r="F162" s="270"/>
      <c r="G162" s="270"/>
      <c r="H162" s="270"/>
      <c r="I162" s="35"/>
      <c r="J162" s="35"/>
      <c r="K162" s="35"/>
      <c r="L162" s="270"/>
      <c r="M162" s="270"/>
      <c r="N162" s="270"/>
      <c r="O162" s="270"/>
      <c r="P162" s="270"/>
      <c r="Q162" s="270"/>
      <c r="R162" s="270"/>
      <c r="S162" s="270"/>
      <c r="T162" s="270"/>
      <c r="U162" s="270"/>
      <c r="V162" s="270"/>
    </row>
    <row r="163" spans="2:22">
      <c r="B163" s="270"/>
      <c r="C163" s="270"/>
      <c r="D163" s="270"/>
      <c r="E163" s="270"/>
      <c r="F163" s="270"/>
      <c r="G163" s="270"/>
      <c r="H163" s="270"/>
      <c r="I163" s="35"/>
      <c r="J163" s="35"/>
      <c r="K163" s="35"/>
      <c r="L163" s="270"/>
      <c r="M163" s="270"/>
      <c r="N163" s="270"/>
      <c r="O163" s="270"/>
      <c r="P163" s="270"/>
      <c r="Q163" s="270"/>
      <c r="R163" s="270"/>
      <c r="S163" s="270"/>
      <c r="T163" s="270"/>
      <c r="U163" s="270"/>
      <c r="V163" s="270"/>
    </row>
    <row r="164" spans="2:22">
      <c r="B164" s="270"/>
      <c r="C164" s="270"/>
      <c r="D164" s="270"/>
      <c r="E164" s="270"/>
      <c r="F164" s="270"/>
      <c r="G164" s="270"/>
      <c r="H164" s="270"/>
      <c r="I164" s="35"/>
      <c r="J164" s="35"/>
      <c r="K164" s="35"/>
      <c r="L164" s="270"/>
      <c r="M164" s="270"/>
      <c r="N164" s="270"/>
      <c r="O164" s="270"/>
      <c r="P164" s="270"/>
      <c r="Q164" s="270"/>
      <c r="R164" s="270"/>
      <c r="S164" s="270"/>
      <c r="T164" s="270"/>
      <c r="U164" s="270"/>
      <c r="V164" s="270"/>
    </row>
    <row r="165" spans="2:22">
      <c r="B165" s="270"/>
      <c r="C165" s="270"/>
      <c r="D165" s="270"/>
      <c r="E165" s="270"/>
      <c r="F165" s="270"/>
      <c r="G165" s="270"/>
      <c r="H165" s="270"/>
      <c r="I165" s="35"/>
      <c r="J165" s="35"/>
      <c r="K165" s="35"/>
      <c r="L165" s="270"/>
      <c r="M165" s="270"/>
      <c r="N165" s="270"/>
      <c r="O165" s="270"/>
      <c r="P165" s="270"/>
      <c r="Q165" s="270"/>
      <c r="R165" s="270"/>
      <c r="S165" s="270"/>
      <c r="T165" s="270"/>
      <c r="U165" s="270"/>
      <c r="V165" s="270"/>
    </row>
    <row r="166" spans="2:22">
      <c r="B166" s="270"/>
      <c r="C166" s="270"/>
      <c r="D166" s="270"/>
      <c r="E166" s="270"/>
      <c r="F166" s="270"/>
      <c r="G166" s="270"/>
      <c r="H166" s="270"/>
      <c r="I166" s="35"/>
      <c r="J166" s="35"/>
      <c r="K166" s="35"/>
      <c r="L166" s="270"/>
      <c r="M166" s="270"/>
      <c r="N166" s="270"/>
      <c r="O166" s="270"/>
      <c r="P166" s="270"/>
      <c r="Q166" s="270"/>
      <c r="R166" s="270"/>
      <c r="S166" s="270"/>
      <c r="T166" s="270"/>
      <c r="U166" s="270"/>
      <c r="V166" s="270"/>
    </row>
    <row r="167" spans="2:22">
      <c r="B167" s="270"/>
      <c r="C167" s="270"/>
      <c r="D167" s="270"/>
      <c r="E167" s="270"/>
      <c r="F167" s="270"/>
      <c r="G167" s="270"/>
      <c r="H167" s="270"/>
      <c r="I167" s="35"/>
      <c r="J167" s="35"/>
      <c r="K167" s="35"/>
      <c r="L167" s="270"/>
      <c r="M167" s="270"/>
      <c r="N167" s="270"/>
      <c r="O167" s="270"/>
      <c r="P167" s="270"/>
      <c r="Q167" s="270"/>
      <c r="R167" s="270"/>
      <c r="S167" s="270"/>
      <c r="T167" s="270"/>
      <c r="U167" s="270"/>
      <c r="V167" s="270"/>
    </row>
    <row r="168" spans="2:22">
      <c r="B168" s="270"/>
      <c r="C168" s="270"/>
      <c r="D168" s="270"/>
      <c r="E168" s="270"/>
      <c r="F168" s="270"/>
      <c r="G168" s="270"/>
      <c r="H168" s="270"/>
      <c r="I168" s="35"/>
      <c r="J168" s="35"/>
      <c r="K168" s="35"/>
      <c r="L168" s="270"/>
      <c r="M168" s="270"/>
      <c r="N168" s="270"/>
      <c r="O168" s="270"/>
      <c r="P168" s="270"/>
      <c r="Q168" s="270"/>
      <c r="R168" s="270"/>
      <c r="S168" s="270"/>
      <c r="T168" s="270"/>
      <c r="U168" s="270"/>
      <c r="V168" s="270"/>
    </row>
    <row r="169" spans="2:22">
      <c r="B169" s="270"/>
      <c r="C169" s="270"/>
      <c r="D169" s="270"/>
      <c r="E169" s="270"/>
      <c r="F169" s="270"/>
      <c r="G169" s="270"/>
      <c r="H169" s="270"/>
      <c r="I169" s="35"/>
      <c r="J169" s="35"/>
      <c r="K169" s="35"/>
      <c r="L169" s="270"/>
      <c r="M169" s="270"/>
      <c r="N169" s="270"/>
      <c r="O169" s="270"/>
      <c r="P169" s="270"/>
      <c r="Q169" s="270"/>
      <c r="R169" s="270"/>
      <c r="S169" s="270"/>
      <c r="T169" s="270"/>
      <c r="U169" s="270"/>
      <c r="V169" s="270"/>
    </row>
    <row r="170" spans="2:22">
      <c r="B170" s="270"/>
      <c r="C170" s="270"/>
      <c r="D170" s="270"/>
      <c r="E170" s="270"/>
      <c r="F170" s="270"/>
      <c r="G170" s="270"/>
      <c r="H170" s="270"/>
      <c r="I170" s="35"/>
      <c r="J170" s="35"/>
      <c r="K170" s="35"/>
      <c r="L170" s="270"/>
      <c r="M170" s="270"/>
      <c r="N170" s="270"/>
      <c r="O170" s="270"/>
      <c r="P170" s="270"/>
      <c r="Q170" s="270"/>
      <c r="R170" s="270"/>
      <c r="S170" s="270"/>
      <c r="T170" s="270"/>
      <c r="U170" s="270"/>
      <c r="V170" s="270"/>
    </row>
    <row r="171" spans="2:22">
      <c r="B171" s="270"/>
      <c r="C171" s="270"/>
      <c r="D171" s="270"/>
      <c r="E171" s="270"/>
      <c r="F171" s="270"/>
      <c r="G171" s="270"/>
      <c r="H171" s="270"/>
      <c r="I171" s="35"/>
      <c r="J171" s="35"/>
      <c r="K171" s="35"/>
      <c r="L171" s="270"/>
      <c r="M171" s="270"/>
      <c r="N171" s="270"/>
      <c r="O171" s="270"/>
      <c r="P171" s="270"/>
      <c r="Q171" s="270"/>
      <c r="R171" s="270"/>
      <c r="S171" s="270"/>
      <c r="T171" s="270"/>
      <c r="U171" s="270"/>
      <c r="V171" s="270"/>
    </row>
    <row r="172" spans="2:22">
      <c r="B172" s="270"/>
      <c r="C172" s="270"/>
      <c r="D172" s="270"/>
      <c r="E172" s="270"/>
      <c r="F172" s="270"/>
      <c r="G172" s="270"/>
      <c r="H172" s="270"/>
      <c r="I172" s="35"/>
      <c r="J172" s="35"/>
      <c r="K172" s="35"/>
      <c r="L172" s="270"/>
      <c r="M172" s="270"/>
      <c r="N172" s="270"/>
      <c r="O172" s="270"/>
      <c r="P172" s="270"/>
      <c r="Q172" s="270"/>
      <c r="R172" s="270"/>
      <c r="S172" s="270"/>
      <c r="T172" s="270"/>
      <c r="U172" s="270"/>
      <c r="V172" s="270"/>
    </row>
    <row r="173" spans="2:22">
      <c r="B173" s="270"/>
      <c r="C173" s="270"/>
      <c r="D173" s="270"/>
      <c r="E173" s="270"/>
      <c r="F173" s="270"/>
      <c r="G173" s="270"/>
      <c r="H173" s="270"/>
      <c r="I173" s="35"/>
      <c r="J173" s="35"/>
      <c r="K173" s="35"/>
      <c r="L173" s="270"/>
      <c r="M173" s="270"/>
      <c r="N173" s="270"/>
      <c r="O173" s="270"/>
      <c r="P173" s="270"/>
      <c r="Q173" s="270"/>
      <c r="R173" s="270"/>
      <c r="S173" s="270"/>
      <c r="T173" s="270"/>
      <c r="U173" s="270"/>
      <c r="V173" s="270"/>
    </row>
    <row r="174" spans="2:22">
      <c r="B174" s="270"/>
      <c r="C174" s="270"/>
      <c r="D174" s="270"/>
      <c r="E174" s="270"/>
      <c r="F174" s="270"/>
      <c r="G174" s="270"/>
      <c r="H174" s="270"/>
      <c r="I174" s="35"/>
      <c r="J174" s="35"/>
      <c r="K174" s="35"/>
      <c r="L174" s="270"/>
      <c r="M174" s="270"/>
      <c r="N174" s="270"/>
      <c r="O174" s="270"/>
      <c r="P174" s="270"/>
      <c r="Q174" s="270"/>
      <c r="R174" s="270"/>
      <c r="S174" s="270"/>
      <c r="T174" s="270"/>
      <c r="U174" s="270"/>
      <c r="V174" s="270"/>
    </row>
    <row r="175" spans="2:22">
      <c r="B175" s="270"/>
      <c r="C175" s="270"/>
      <c r="D175" s="270"/>
      <c r="E175" s="270"/>
      <c r="F175" s="270"/>
      <c r="G175" s="270"/>
      <c r="H175" s="270"/>
      <c r="I175" s="35"/>
      <c r="J175" s="35"/>
      <c r="K175" s="35"/>
      <c r="L175" s="270"/>
      <c r="M175" s="270"/>
      <c r="N175" s="270"/>
      <c r="O175" s="270"/>
      <c r="P175" s="270"/>
      <c r="Q175" s="270"/>
      <c r="R175" s="270"/>
      <c r="S175" s="270"/>
      <c r="T175" s="270"/>
      <c r="U175" s="270"/>
      <c r="V175" s="270"/>
    </row>
    <row r="176" spans="2:22">
      <c r="B176" s="270"/>
      <c r="C176" s="270"/>
      <c r="D176" s="270"/>
      <c r="E176" s="270"/>
      <c r="F176" s="270"/>
      <c r="G176" s="270"/>
      <c r="H176" s="270"/>
      <c r="I176" s="35"/>
      <c r="J176" s="35"/>
      <c r="K176" s="35"/>
      <c r="L176" s="270"/>
      <c r="M176" s="270"/>
      <c r="N176" s="270"/>
      <c r="O176" s="270"/>
      <c r="P176" s="270"/>
      <c r="Q176" s="270"/>
      <c r="R176" s="270"/>
      <c r="S176" s="270"/>
      <c r="T176" s="270"/>
      <c r="U176" s="270"/>
      <c r="V176" s="270"/>
    </row>
    <row r="177" spans="2:22">
      <c r="B177" s="270"/>
      <c r="C177" s="270"/>
      <c r="D177" s="270"/>
      <c r="E177" s="270"/>
      <c r="F177" s="270"/>
      <c r="G177" s="270"/>
      <c r="H177" s="270"/>
      <c r="I177" s="35"/>
      <c r="J177" s="35"/>
      <c r="K177" s="35"/>
      <c r="L177" s="270"/>
      <c r="M177" s="270"/>
      <c r="N177" s="270"/>
      <c r="O177" s="270"/>
      <c r="P177" s="270"/>
      <c r="Q177" s="270"/>
      <c r="R177" s="270"/>
      <c r="S177" s="270"/>
      <c r="T177" s="270"/>
      <c r="U177" s="270"/>
      <c r="V177" s="270"/>
    </row>
    <row r="178" spans="2:22">
      <c r="B178" s="270"/>
      <c r="C178" s="270"/>
      <c r="D178" s="270"/>
      <c r="E178" s="270"/>
      <c r="F178" s="270"/>
      <c r="G178" s="270"/>
      <c r="H178" s="270"/>
      <c r="I178" s="35"/>
      <c r="J178" s="35"/>
      <c r="K178" s="35"/>
      <c r="L178" s="270"/>
      <c r="M178" s="270"/>
      <c r="N178" s="270"/>
      <c r="O178" s="270"/>
      <c r="P178" s="270"/>
      <c r="Q178" s="270"/>
      <c r="R178" s="270"/>
      <c r="S178" s="270"/>
      <c r="T178" s="270"/>
      <c r="U178" s="270"/>
      <c r="V178" s="270"/>
    </row>
    <row r="179" spans="2:22">
      <c r="B179" s="270"/>
      <c r="C179" s="270"/>
      <c r="D179" s="270"/>
      <c r="E179" s="270"/>
      <c r="F179" s="270"/>
      <c r="G179" s="270"/>
      <c r="H179" s="270"/>
      <c r="I179" s="35"/>
      <c r="J179" s="35"/>
      <c r="K179" s="35"/>
      <c r="L179" s="270"/>
      <c r="M179" s="270"/>
      <c r="N179" s="270"/>
      <c r="O179" s="270"/>
      <c r="P179" s="270"/>
      <c r="Q179" s="270"/>
      <c r="R179" s="270"/>
      <c r="S179" s="270"/>
      <c r="T179" s="270"/>
      <c r="U179" s="270"/>
      <c r="V179" s="270"/>
    </row>
    <row r="180" spans="2:22">
      <c r="B180" s="270"/>
      <c r="C180" s="270"/>
      <c r="D180" s="270"/>
      <c r="E180" s="270"/>
      <c r="F180" s="270"/>
      <c r="G180" s="270"/>
      <c r="H180" s="270"/>
      <c r="I180" s="35"/>
      <c r="J180" s="35"/>
      <c r="K180" s="35"/>
      <c r="L180" s="270"/>
      <c r="M180" s="270"/>
      <c r="N180" s="270"/>
      <c r="O180" s="270"/>
      <c r="P180" s="270"/>
      <c r="Q180" s="270"/>
      <c r="R180" s="270"/>
      <c r="S180" s="270"/>
      <c r="T180" s="270"/>
      <c r="U180" s="270"/>
      <c r="V180" s="270"/>
    </row>
    <row r="181" spans="2:22">
      <c r="B181" s="270"/>
      <c r="C181" s="270"/>
      <c r="D181" s="270"/>
      <c r="E181" s="270"/>
      <c r="F181" s="270"/>
      <c r="G181" s="270"/>
      <c r="H181" s="270"/>
      <c r="I181" s="35"/>
      <c r="J181" s="35"/>
      <c r="K181" s="35"/>
      <c r="L181" s="270"/>
      <c r="M181" s="270"/>
      <c r="N181" s="270"/>
      <c r="O181" s="270"/>
      <c r="P181" s="270"/>
      <c r="Q181" s="270"/>
      <c r="R181" s="270"/>
      <c r="S181" s="270"/>
      <c r="T181" s="270"/>
      <c r="U181" s="270"/>
      <c r="V181" s="270"/>
    </row>
    <row r="182" spans="2:22">
      <c r="B182" s="270"/>
      <c r="C182" s="270"/>
      <c r="D182" s="270"/>
      <c r="E182" s="270"/>
      <c r="F182" s="270"/>
      <c r="G182" s="270"/>
      <c r="H182" s="270"/>
      <c r="I182" s="35"/>
      <c r="J182" s="35"/>
      <c r="K182" s="35"/>
      <c r="L182" s="270"/>
      <c r="M182" s="270"/>
      <c r="N182" s="270"/>
      <c r="O182" s="270"/>
      <c r="P182" s="270"/>
      <c r="Q182" s="270"/>
      <c r="R182" s="270"/>
      <c r="S182" s="270"/>
      <c r="T182" s="270"/>
      <c r="U182" s="270"/>
      <c r="V182" s="270"/>
    </row>
    <row r="183" spans="2:22">
      <c r="B183" s="270"/>
      <c r="C183" s="270"/>
      <c r="D183" s="270"/>
      <c r="E183" s="270"/>
      <c r="F183" s="270"/>
      <c r="G183" s="270"/>
      <c r="H183" s="270"/>
      <c r="I183" s="35"/>
      <c r="J183" s="35"/>
      <c r="K183" s="35"/>
      <c r="L183" s="270"/>
      <c r="M183" s="270"/>
      <c r="N183" s="270"/>
      <c r="O183" s="270"/>
      <c r="P183" s="270"/>
      <c r="Q183" s="270"/>
      <c r="R183" s="270"/>
      <c r="S183" s="270"/>
      <c r="T183" s="270"/>
      <c r="U183" s="270"/>
      <c r="V183" s="270"/>
    </row>
    <row r="184" spans="2:22">
      <c r="B184" s="270"/>
      <c r="C184" s="270"/>
      <c r="D184" s="270"/>
      <c r="E184" s="270"/>
      <c r="F184" s="270"/>
      <c r="G184" s="270"/>
      <c r="H184" s="270"/>
      <c r="I184" s="35"/>
      <c r="J184" s="35"/>
      <c r="K184" s="35"/>
      <c r="L184" s="270"/>
      <c r="M184" s="270"/>
      <c r="N184" s="270"/>
      <c r="O184" s="270"/>
      <c r="P184" s="270"/>
      <c r="Q184" s="270"/>
      <c r="R184" s="270"/>
      <c r="S184" s="270"/>
      <c r="T184" s="270"/>
      <c r="U184" s="270"/>
      <c r="V184" s="270"/>
    </row>
    <row r="185" spans="2:22">
      <c r="B185" s="270"/>
      <c r="C185" s="270"/>
      <c r="D185" s="270"/>
      <c r="E185" s="270"/>
      <c r="F185" s="270"/>
      <c r="G185" s="270"/>
      <c r="H185" s="270"/>
      <c r="I185" s="35"/>
      <c r="J185" s="35"/>
      <c r="K185" s="35"/>
      <c r="L185" s="270"/>
      <c r="M185" s="270"/>
      <c r="N185" s="270"/>
      <c r="O185" s="270"/>
      <c r="P185" s="270"/>
      <c r="Q185" s="270"/>
      <c r="R185" s="270"/>
      <c r="S185" s="270"/>
      <c r="T185" s="270"/>
      <c r="U185" s="270"/>
      <c r="V185" s="270"/>
    </row>
    <row r="186" spans="2:22">
      <c r="B186" s="270"/>
      <c r="C186" s="270"/>
      <c r="D186" s="270"/>
      <c r="E186" s="270"/>
      <c r="F186" s="270"/>
      <c r="G186" s="270"/>
      <c r="H186" s="270"/>
      <c r="I186" s="35"/>
      <c r="J186" s="35"/>
      <c r="K186" s="35"/>
      <c r="L186" s="270"/>
      <c r="M186" s="270"/>
      <c r="N186" s="270"/>
      <c r="O186" s="270"/>
      <c r="P186" s="270"/>
      <c r="Q186" s="270"/>
      <c r="R186" s="270"/>
      <c r="S186" s="270"/>
      <c r="T186" s="270"/>
      <c r="U186" s="270"/>
      <c r="V186" s="270"/>
    </row>
    <row r="187" spans="2:22">
      <c r="B187" s="270"/>
      <c r="C187" s="270"/>
      <c r="D187" s="270"/>
      <c r="E187" s="270"/>
      <c r="F187" s="270"/>
      <c r="G187" s="270"/>
      <c r="H187" s="270"/>
      <c r="I187" s="35"/>
      <c r="J187" s="35"/>
      <c r="K187" s="35"/>
      <c r="L187" s="270"/>
      <c r="M187" s="270"/>
      <c r="N187" s="270"/>
      <c r="O187" s="270"/>
      <c r="P187" s="270"/>
      <c r="Q187" s="270"/>
      <c r="R187" s="270"/>
      <c r="S187" s="270"/>
      <c r="T187" s="270"/>
      <c r="U187" s="270"/>
      <c r="V187" s="270"/>
    </row>
    <row r="188" spans="2:22">
      <c r="B188" s="270"/>
      <c r="C188" s="270"/>
      <c r="D188" s="270"/>
      <c r="E188" s="270"/>
      <c r="F188" s="270"/>
      <c r="G188" s="270"/>
      <c r="H188" s="270"/>
      <c r="I188" s="35"/>
      <c r="J188" s="35"/>
      <c r="K188" s="35"/>
      <c r="L188" s="270"/>
      <c r="M188" s="270"/>
      <c r="N188" s="270"/>
      <c r="O188" s="270"/>
      <c r="P188" s="270"/>
      <c r="Q188" s="270"/>
      <c r="R188" s="270"/>
      <c r="S188" s="270"/>
      <c r="T188" s="270"/>
      <c r="U188" s="270"/>
      <c r="V188" s="270"/>
    </row>
    <row r="189" spans="2:22">
      <c r="B189" s="270"/>
      <c r="C189" s="270"/>
      <c r="D189" s="270"/>
      <c r="E189" s="270"/>
      <c r="F189" s="270"/>
      <c r="G189" s="270"/>
      <c r="H189" s="270"/>
      <c r="I189" s="35"/>
      <c r="J189" s="35"/>
      <c r="K189" s="35"/>
      <c r="L189" s="270"/>
      <c r="M189" s="270"/>
      <c r="N189" s="270"/>
      <c r="O189" s="270"/>
      <c r="P189" s="270"/>
      <c r="Q189" s="270"/>
      <c r="R189" s="270"/>
      <c r="S189" s="270"/>
      <c r="T189" s="270"/>
      <c r="U189" s="270"/>
      <c r="V189" s="270"/>
    </row>
    <row r="190" spans="2:22">
      <c r="B190" s="270"/>
      <c r="C190" s="270"/>
      <c r="D190" s="270"/>
      <c r="E190" s="270"/>
      <c r="F190" s="270"/>
      <c r="G190" s="270"/>
      <c r="H190" s="270"/>
      <c r="I190" s="35"/>
      <c r="J190" s="35"/>
      <c r="K190" s="35"/>
      <c r="L190" s="270"/>
      <c r="M190" s="270"/>
      <c r="N190" s="270"/>
      <c r="O190" s="270"/>
      <c r="P190" s="270"/>
      <c r="Q190" s="270"/>
      <c r="R190" s="270"/>
      <c r="S190" s="270"/>
      <c r="T190" s="270"/>
      <c r="U190" s="270"/>
      <c r="V190" s="270"/>
    </row>
    <row r="191" spans="2:22">
      <c r="B191" s="270"/>
      <c r="C191" s="270"/>
      <c r="D191" s="270"/>
      <c r="E191" s="270"/>
      <c r="F191" s="270"/>
      <c r="G191" s="270"/>
      <c r="H191" s="270"/>
      <c r="I191" s="35"/>
      <c r="J191" s="35"/>
      <c r="K191" s="35"/>
      <c r="L191" s="270"/>
      <c r="M191" s="270"/>
      <c r="N191" s="270"/>
      <c r="O191" s="270"/>
      <c r="P191" s="270"/>
      <c r="Q191" s="270"/>
      <c r="R191" s="270"/>
      <c r="S191" s="270"/>
      <c r="T191" s="270"/>
      <c r="U191" s="270"/>
      <c r="V191" s="270"/>
    </row>
    <row r="192" spans="2:22">
      <c r="B192" s="270"/>
      <c r="C192" s="270"/>
      <c r="D192" s="270"/>
      <c r="E192" s="270"/>
      <c r="F192" s="270"/>
      <c r="G192" s="270"/>
      <c r="H192" s="270"/>
      <c r="I192" s="35"/>
      <c r="J192" s="35"/>
      <c r="K192" s="35"/>
      <c r="L192" s="270"/>
      <c r="M192" s="270"/>
      <c r="N192" s="270"/>
      <c r="O192" s="270"/>
      <c r="P192" s="270"/>
      <c r="Q192" s="270"/>
      <c r="R192" s="270"/>
      <c r="S192" s="270"/>
      <c r="T192" s="270"/>
      <c r="U192" s="270"/>
      <c r="V192" s="270"/>
    </row>
    <row r="193" spans="2:22">
      <c r="B193" s="270"/>
      <c r="C193" s="270"/>
      <c r="D193" s="270"/>
      <c r="E193" s="270"/>
      <c r="F193" s="270"/>
      <c r="G193" s="270"/>
      <c r="H193" s="270"/>
      <c r="I193" s="35"/>
      <c r="J193" s="35"/>
      <c r="K193" s="35"/>
      <c r="L193" s="270"/>
      <c r="M193" s="270"/>
      <c r="N193" s="270"/>
      <c r="O193" s="270"/>
      <c r="P193" s="270"/>
      <c r="Q193" s="270"/>
      <c r="R193" s="270"/>
      <c r="S193" s="270"/>
      <c r="T193" s="270"/>
      <c r="U193" s="270"/>
      <c r="V193" s="270"/>
    </row>
    <row r="194" spans="2:22">
      <c r="B194" s="270"/>
      <c r="C194" s="270"/>
      <c r="D194" s="270"/>
      <c r="E194" s="270"/>
      <c r="F194" s="270"/>
      <c r="G194" s="270"/>
      <c r="H194" s="270"/>
      <c r="I194" s="35"/>
      <c r="J194" s="35"/>
      <c r="K194" s="35"/>
      <c r="L194" s="270"/>
      <c r="M194" s="270"/>
      <c r="N194" s="270"/>
      <c r="O194" s="270"/>
      <c r="P194" s="270"/>
      <c r="Q194" s="270"/>
      <c r="R194" s="270"/>
      <c r="S194" s="270"/>
      <c r="T194" s="270"/>
      <c r="U194" s="270"/>
      <c r="V194" s="270"/>
    </row>
    <row r="195" spans="2:22">
      <c r="B195" s="270"/>
      <c r="C195" s="270"/>
      <c r="D195" s="270"/>
      <c r="E195" s="270"/>
      <c r="F195" s="270"/>
      <c r="G195" s="270"/>
      <c r="H195" s="270"/>
      <c r="I195" s="35"/>
      <c r="J195" s="35"/>
      <c r="K195" s="35"/>
      <c r="L195" s="270"/>
      <c r="M195" s="270"/>
      <c r="N195" s="270"/>
      <c r="O195" s="270"/>
      <c r="P195" s="270"/>
      <c r="Q195" s="270"/>
      <c r="R195" s="270"/>
      <c r="S195" s="270"/>
      <c r="T195" s="270"/>
      <c r="U195" s="270"/>
      <c r="V195" s="270"/>
    </row>
    <row r="196" spans="2:22">
      <c r="B196" s="270"/>
      <c r="C196" s="270"/>
      <c r="D196" s="270"/>
      <c r="E196" s="270"/>
      <c r="F196" s="270"/>
      <c r="G196" s="270"/>
      <c r="H196" s="270"/>
      <c r="I196" s="35"/>
      <c r="J196" s="35"/>
      <c r="K196" s="35"/>
      <c r="L196" s="270"/>
      <c r="M196" s="270"/>
      <c r="N196" s="270"/>
      <c r="O196" s="270"/>
      <c r="P196" s="270"/>
      <c r="Q196" s="270"/>
      <c r="R196" s="270"/>
      <c r="S196" s="270"/>
      <c r="T196" s="270"/>
      <c r="U196" s="270"/>
      <c r="V196" s="270"/>
    </row>
    <row r="197" spans="2:22">
      <c r="B197" s="270"/>
      <c r="C197" s="270"/>
      <c r="D197" s="270"/>
      <c r="E197" s="270"/>
      <c r="F197" s="270"/>
      <c r="G197" s="270"/>
      <c r="H197" s="270"/>
      <c r="I197" s="35"/>
      <c r="J197" s="35"/>
      <c r="K197" s="35"/>
      <c r="L197" s="270"/>
      <c r="M197" s="270"/>
      <c r="N197" s="270"/>
      <c r="O197" s="270"/>
      <c r="P197" s="270"/>
      <c r="Q197" s="270"/>
      <c r="R197" s="270"/>
      <c r="S197" s="270"/>
      <c r="T197" s="270"/>
      <c r="U197" s="270"/>
      <c r="V197" s="270"/>
    </row>
    <row r="198" spans="2:22">
      <c r="B198" s="270"/>
      <c r="C198" s="270"/>
      <c r="D198" s="270"/>
      <c r="E198" s="270"/>
      <c r="F198" s="270"/>
      <c r="G198" s="270"/>
      <c r="H198" s="270"/>
      <c r="I198" s="35"/>
      <c r="J198" s="35"/>
      <c r="K198" s="35"/>
      <c r="L198" s="270"/>
      <c r="M198" s="270"/>
      <c r="N198" s="270"/>
      <c r="O198" s="270"/>
      <c r="P198" s="270"/>
      <c r="Q198" s="270"/>
      <c r="R198" s="270"/>
      <c r="S198" s="270"/>
      <c r="T198" s="270"/>
      <c r="U198" s="270"/>
      <c r="V198" s="270"/>
    </row>
    <row r="199" spans="2:22">
      <c r="B199" s="270"/>
      <c r="C199" s="270"/>
      <c r="D199" s="270"/>
      <c r="E199" s="270"/>
      <c r="F199" s="270"/>
      <c r="G199" s="270"/>
      <c r="H199" s="270"/>
      <c r="I199" s="35"/>
      <c r="J199" s="35"/>
      <c r="K199" s="35"/>
      <c r="L199" s="270"/>
      <c r="M199" s="270"/>
      <c r="N199" s="270"/>
      <c r="O199" s="270"/>
      <c r="P199" s="270"/>
      <c r="Q199" s="270"/>
      <c r="R199" s="270"/>
      <c r="S199" s="270"/>
      <c r="T199" s="270"/>
      <c r="U199" s="270"/>
      <c r="V199" s="270"/>
    </row>
    <row r="200" spans="2:22">
      <c r="B200" s="270"/>
      <c r="C200" s="270"/>
      <c r="D200" s="270"/>
      <c r="E200" s="270"/>
      <c r="F200" s="270"/>
      <c r="G200" s="270"/>
      <c r="H200" s="270"/>
      <c r="I200" s="35"/>
      <c r="J200" s="35"/>
      <c r="K200" s="35"/>
      <c r="L200" s="270"/>
      <c r="M200" s="270"/>
      <c r="N200" s="270"/>
      <c r="O200" s="270"/>
      <c r="P200" s="270"/>
      <c r="Q200" s="270"/>
      <c r="R200" s="270"/>
      <c r="S200" s="270"/>
      <c r="T200" s="270"/>
      <c r="U200" s="270"/>
      <c r="V200" s="270"/>
    </row>
    <row r="201" spans="2:22">
      <c r="B201" s="270"/>
      <c r="C201" s="270"/>
      <c r="D201" s="270"/>
      <c r="E201" s="270"/>
      <c r="F201" s="270"/>
      <c r="G201" s="270"/>
      <c r="H201" s="270"/>
      <c r="I201" s="35"/>
      <c r="J201" s="35"/>
      <c r="K201" s="35"/>
      <c r="L201" s="270"/>
      <c r="M201" s="270"/>
      <c r="N201" s="270"/>
      <c r="O201" s="270"/>
      <c r="P201" s="270"/>
      <c r="Q201" s="270"/>
      <c r="R201" s="270"/>
      <c r="S201" s="270"/>
      <c r="T201" s="270"/>
      <c r="U201" s="270"/>
      <c r="V201" s="270"/>
    </row>
    <row r="202" spans="2:22">
      <c r="B202" s="270"/>
      <c r="C202" s="270"/>
      <c r="D202" s="270"/>
      <c r="E202" s="270"/>
      <c r="F202" s="270"/>
      <c r="G202" s="270"/>
      <c r="H202" s="270"/>
      <c r="I202" s="35"/>
      <c r="J202" s="35"/>
      <c r="K202" s="35"/>
      <c r="L202" s="270"/>
      <c r="M202" s="270"/>
      <c r="N202" s="270"/>
      <c r="O202" s="270"/>
      <c r="P202" s="270"/>
      <c r="Q202" s="270"/>
      <c r="R202" s="270"/>
      <c r="S202" s="270"/>
      <c r="T202" s="270"/>
      <c r="U202" s="270"/>
      <c r="V202" s="270"/>
    </row>
    <row r="203" spans="2:22">
      <c r="B203" s="270"/>
      <c r="C203" s="270"/>
      <c r="D203" s="270"/>
      <c r="E203" s="270"/>
      <c r="F203" s="270"/>
      <c r="G203" s="270"/>
      <c r="H203" s="270"/>
      <c r="I203" s="35"/>
      <c r="J203" s="35"/>
      <c r="K203" s="35"/>
      <c r="L203" s="270"/>
      <c r="M203" s="270"/>
      <c r="N203" s="270"/>
      <c r="O203" s="270"/>
      <c r="P203" s="270"/>
      <c r="Q203" s="270"/>
      <c r="R203" s="270"/>
      <c r="S203" s="270"/>
      <c r="T203" s="270"/>
      <c r="U203" s="270"/>
      <c r="V203" s="270"/>
    </row>
    <row r="204" spans="2:22">
      <c r="B204" s="270"/>
      <c r="C204" s="270"/>
      <c r="D204" s="270"/>
      <c r="E204" s="270"/>
      <c r="F204" s="270"/>
      <c r="G204" s="270"/>
      <c r="H204" s="270"/>
      <c r="I204" s="35"/>
      <c r="J204" s="35"/>
      <c r="K204" s="35"/>
      <c r="L204" s="270"/>
      <c r="M204" s="270"/>
      <c r="N204" s="270"/>
      <c r="O204" s="270"/>
      <c r="P204" s="270"/>
      <c r="Q204" s="270"/>
      <c r="R204" s="270"/>
      <c r="S204" s="270"/>
      <c r="T204" s="270"/>
      <c r="U204" s="270"/>
      <c r="V204" s="270"/>
    </row>
    <row r="205" spans="2:22">
      <c r="B205" s="270"/>
      <c r="C205" s="270"/>
      <c r="D205" s="270"/>
      <c r="E205" s="270"/>
      <c r="F205" s="270"/>
      <c r="G205" s="270"/>
      <c r="H205" s="270"/>
      <c r="I205" s="35"/>
      <c r="J205" s="35"/>
      <c r="K205" s="35"/>
      <c r="L205" s="270"/>
      <c r="M205" s="270"/>
      <c r="N205" s="270"/>
      <c r="O205" s="270"/>
      <c r="P205" s="270"/>
      <c r="Q205" s="270"/>
      <c r="R205" s="270"/>
      <c r="S205" s="270"/>
      <c r="T205" s="270"/>
      <c r="U205" s="270"/>
      <c r="V205" s="270"/>
    </row>
    <row r="206" spans="2:22">
      <c r="B206" s="270"/>
      <c r="C206" s="270"/>
      <c r="D206" s="270"/>
      <c r="E206" s="270"/>
      <c r="F206" s="270"/>
      <c r="G206" s="270"/>
      <c r="H206" s="270"/>
      <c r="I206" s="35"/>
      <c r="J206" s="35"/>
      <c r="K206" s="35"/>
      <c r="L206" s="270"/>
      <c r="M206" s="270"/>
      <c r="N206" s="270"/>
      <c r="O206" s="270"/>
      <c r="P206" s="270"/>
      <c r="Q206" s="270"/>
      <c r="R206" s="270"/>
      <c r="S206" s="270"/>
      <c r="T206" s="270"/>
      <c r="U206" s="270"/>
      <c r="V206" s="270"/>
    </row>
    <row r="207" spans="2:22">
      <c r="B207" s="270"/>
      <c r="C207" s="270"/>
      <c r="D207" s="270"/>
      <c r="E207" s="270"/>
      <c r="F207" s="270"/>
      <c r="G207" s="270"/>
      <c r="H207" s="270"/>
      <c r="I207" s="35"/>
      <c r="J207" s="35"/>
      <c r="K207" s="35"/>
      <c r="L207" s="270"/>
      <c r="M207" s="270"/>
      <c r="N207" s="270"/>
      <c r="O207" s="270"/>
      <c r="P207" s="270"/>
      <c r="Q207" s="270"/>
      <c r="R207" s="270"/>
      <c r="S207" s="270"/>
      <c r="T207" s="270"/>
      <c r="U207" s="270"/>
      <c r="V207" s="270"/>
    </row>
    <row r="208" spans="2:22">
      <c r="B208" s="270"/>
      <c r="C208" s="270"/>
      <c r="D208" s="270"/>
      <c r="E208" s="270"/>
      <c r="F208" s="270"/>
      <c r="G208" s="270"/>
      <c r="H208" s="270"/>
      <c r="I208" s="35"/>
      <c r="J208" s="35"/>
      <c r="K208" s="35"/>
      <c r="L208" s="270"/>
      <c r="M208" s="270"/>
      <c r="N208" s="270"/>
      <c r="O208" s="270"/>
      <c r="P208" s="270"/>
      <c r="Q208" s="270"/>
      <c r="R208" s="270"/>
      <c r="S208" s="270"/>
      <c r="T208" s="270"/>
      <c r="U208" s="270"/>
      <c r="V208" s="270"/>
    </row>
    <row r="209" spans="2:22">
      <c r="B209" s="270"/>
      <c r="C209" s="270"/>
      <c r="D209" s="270"/>
      <c r="E209" s="270"/>
      <c r="F209" s="270"/>
      <c r="G209" s="270"/>
      <c r="H209" s="270"/>
      <c r="I209" s="35"/>
      <c r="J209" s="35"/>
      <c r="K209" s="35"/>
      <c r="L209" s="270"/>
      <c r="M209" s="270"/>
      <c r="N209" s="270"/>
      <c r="O209" s="270"/>
      <c r="P209" s="270"/>
      <c r="Q209" s="270"/>
      <c r="R209" s="270"/>
      <c r="S209" s="270"/>
      <c r="T209" s="270"/>
      <c r="U209" s="270"/>
      <c r="V209" s="270"/>
    </row>
    <row r="210" spans="2:22">
      <c r="B210" s="270"/>
      <c r="C210" s="270"/>
      <c r="D210" s="270"/>
      <c r="E210" s="270"/>
      <c r="F210" s="270"/>
      <c r="G210" s="270"/>
      <c r="H210" s="270"/>
      <c r="I210" s="35"/>
      <c r="J210" s="35"/>
      <c r="K210" s="35"/>
      <c r="L210" s="270"/>
      <c r="M210" s="270"/>
      <c r="N210" s="270"/>
      <c r="O210" s="270"/>
      <c r="P210" s="270"/>
      <c r="Q210" s="270"/>
      <c r="R210" s="270"/>
      <c r="S210" s="270"/>
      <c r="T210" s="270"/>
      <c r="U210" s="270"/>
      <c r="V210" s="270"/>
    </row>
    <row r="211" spans="2:22">
      <c r="B211" s="270"/>
      <c r="C211" s="270"/>
      <c r="D211" s="270"/>
      <c r="E211" s="270"/>
      <c r="F211" s="270"/>
      <c r="G211" s="270"/>
      <c r="H211" s="270"/>
      <c r="I211" s="35"/>
      <c r="J211" s="35"/>
      <c r="K211" s="35"/>
      <c r="L211" s="270"/>
      <c r="M211" s="270"/>
      <c r="N211" s="270"/>
      <c r="O211" s="270"/>
      <c r="P211" s="270"/>
      <c r="Q211" s="270"/>
      <c r="R211" s="270"/>
      <c r="S211" s="270"/>
      <c r="T211" s="270"/>
      <c r="U211" s="270"/>
      <c r="V211" s="270"/>
    </row>
    <row r="212" spans="2:22">
      <c r="B212" s="270"/>
      <c r="C212" s="270"/>
      <c r="D212" s="270"/>
      <c r="E212" s="270"/>
      <c r="F212" s="270"/>
      <c r="G212" s="270"/>
      <c r="H212" s="270"/>
      <c r="I212" s="35"/>
      <c r="J212" s="35"/>
      <c r="K212" s="35"/>
      <c r="L212" s="270"/>
      <c r="M212" s="270"/>
      <c r="N212" s="270"/>
      <c r="O212" s="270"/>
      <c r="P212" s="270"/>
      <c r="Q212" s="270"/>
      <c r="R212" s="270"/>
      <c r="S212" s="270"/>
      <c r="T212" s="270"/>
      <c r="U212" s="270"/>
      <c r="V212" s="270"/>
    </row>
    <row r="213" spans="2:22">
      <c r="B213" s="270"/>
      <c r="C213" s="270"/>
      <c r="D213" s="270"/>
      <c r="E213" s="270"/>
      <c r="F213" s="270"/>
      <c r="G213" s="270"/>
      <c r="H213" s="270"/>
      <c r="I213" s="35"/>
      <c r="J213" s="35"/>
      <c r="K213" s="35"/>
      <c r="L213" s="270"/>
      <c r="M213" s="270"/>
      <c r="N213" s="270"/>
      <c r="O213" s="270"/>
      <c r="P213" s="270"/>
      <c r="Q213" s="270"/>
      <c r="R213" s="270"/>
      <c r="S213" s="270"/>
      <c r="T213" s="270"/>
      <c r="U213" s="270"/>
      <c r="V213" s="270"/>
    </row>
    <row r="214" spans="2:22">
      <c r="B214" s="270"/>
      <c r="C214" s="270"/>
      <c r="D214" s="270"/>
      <c r="E214" s="270"/>
      <c r="F214" s="270"/>
      <c r="G214" s="270"/>
      <c r="H214" s="270"/>
      <c r="I214" s="35"/>
      <c r="J214" s="35"/>
      <c r="K214" s="35"/>
      <c r="L214" s="270"/>
      <c r="M214" s="270"/>
      <c r="N214" s="270"/>
      <c r="O214" s="270"/>
      <c r="P214" s="270"/>
      <c r="Q214" s="270"/>
      <c r="R214" s="270"/>
      <c r="S214" s="270"/>
      <c r="T214" s="270"/>
      <c r="U214" s="270"/>
      <c r="V214" s="270"/>
    </row>
    <row r="215" spans="2:22">
      <c r="B215" s="270"/>
      <c r="C215" s="270"/>
      <c r="D215" s="270"/>
      <c r="E215" s="270"/>
      <c r="F215" s="270"/>
      <c r="G215" s="270"/>
      <c r="H215" s="270"/>
      <c r="I215" s="35"/>
      <c r="J215" s="35"/>
      <c r="K215" s="35"/>
      <c r="L215" s="270"/>
      <c r="M215" s="270"/>
      <c r="N215" s="270"/>
      <c r="O215" s="270"/>
      <c r="P215" s="270"/>
      <c r="Q215" s="270"/>
      <c r="R215" s="270"/>
      <c r="S215" s="270"/>
      <c r="T215" s="270"/>
      <c r="U215" s="270"/>
      <c r="V215" s="270"/>
    </row>
    <row r="216" spans="2:22">
      <c r="B216" s="270"/>
      <c r="C216" s="270"/>
      <c r="D216" s="270"/>
      <c r="E216" s="270"/>
      <c r="F216" s="270"/>
      <c r="G216" s="270"/>
      <c r="H216" s="270"/>
      <c r="I216" s="35"/>
      <c r="J216" s="35"/>
      <c r="K216" s="35"/>
      <c r="L216" s="270"/>
      <c r="M216" s="270"/>
      <c r="N216" s="270"/>
      <c r="O216" s="270"/>
      <c r="P216" s="270"/>
      <c r="Q216" s="270"/>
      <c r="R216" s="270"/>
      <c r="S216" s="270"/>
      <c r="T216" s="270"/>
      <c r="U216" s="270"/>
      <c r="V216" s="270"/>
    </row>
    <row r="217" spans="2:22">
      <c r="B217" s="270"/>
      <c r="C217" s="270"/>
      <c r="D217" s="270"/>
      <c r="E217" s="270"/>
      <c r="F217" s="270"/>
      <c r="G217" s="270"/>
      <c r="H217" s="270"/>
      <c r="I217" s="35"/>
      <c r="J217" s="35"/>
      <c r="K217" s="35"/>
      <c r="L217" s="270"/>
      <c r="M217" s="270"/>
      <c r="N217" s="270"/>
      <c r="O217" s="270"/>
      <c r="P217" s="270"/>
      <c r="Q217" s="270"/>
      <c r="R217" s="270"/>
      <c r="S217" s="270"/>
      <c r="T217" s="270"/>
      <c r="U217" s="270"/>
      <c r="V217" s="270"/>
    </row>
    <row r="218" spans="2:22">
      <c r="B218" s="270"/>
      <c r="C218" s="270"/>
      <c r="D218" s="270"/>
      <c r="E218" s="270"/>
      <c r="F218" s="270"/>
      <c r="G218" s="270"/>
      <c r="H218" s="270"/>
      <c r="I218" s="35"/>
      <c r="J218" s="35"/>
      <c r="K218" s="35"/>
      <c r="L218" s="270"/>
      <c r="M218" s="270"/>
      <c r="N218" s="270"/>
      <c r="O218" s="270"/>
      <c r="P218" s="270"/>
      <c r="Q218" s="270"/>
      <c r="R218" s="270"/>
      <c r="S218" s="270"/>
      <c r="T218" s="270"/>
      <c r="U218" s="270"/>
      <c r="V218" s="270"/>
    </row>
    <row r="219" spans="2:22">
      <c r="B219" s="270"/>
      <c r="C219" s="270"/>
      <c r="D219" s="270"/>
      <c r="E219" s="270"/>
      <c r="F219" s="270"/>
      <c r="G219" s="270"/>
      <c r="H219" s="270"/>
      <c r="I219" s="35"/>
      <c r="J219" s="35"/>
      <c r="K219" s="35"/>
      <c r="L219" s="270"/>
      <c r="M219" s="270"/>
      <c r="N219" s="270"/>
      <c r="O219" s="270"/>
      <c r="P219" s="270"/>
      <c r="Q219" s="270"/>
      <c r="R219" s="270"/>
      <c r="S219" s="270"/>
      <c r="T219" s="270"/>
      <c r="U219" s="270"/>
      <c r="V219" s="270"/>
    </row>
    <row r="220" spans="2:22">
      <c r="B220" s="270"/>
      <c r="C220" s="270"/>
      <c r="D220" s="270"/>
      <c r="E220" s="270"/>
      <c r="F220" s="270"/>
      <c r="G220" s="270"/>
      <c r="H220" s="270"/>
      <c r="I220" s="35"/>
      <c r="J220" s="35"/>
      <c r="K220" s="35"/>
      <c r="L220" s="270"/>
      <c r="M220" s="270"/>
      <c r="N220" s="270"/>
      <c r="O220" s="270"/>
      <c r="P220" s="270"/>
      <c r="Q220" s="270"/>
      <c r="R220" s="270"/>
      <c r="S220" s="270"/>
      <c r="T220" s="270"/>
      <c r="U220" s="270"/>
      <c r="V220" s="270"/>
    </row>
    <row r="221" spans="2:22">
      <c r="B221" s="270"/>
      <c r="C221" s="270"/>
      <c r="D221" s="270"/>
      <c r="E221" s="270"/>
      <c r="F221" s="270"/>
      <c r="G221" s="270"/>
      <c r="H221" s="270"/>
      <c r="I221" s="35"/>
      <c r="J221" s="35"/>
      <c r="K221" s="35"/>
      <c r="L221" s="270"/>
      <c r="M221" s="270"/>
      <c r="N221" s="270"/>
      <c r="O221" s="270"/>
      <c r="P221" s="270"/>
      <c r="Q221" s="270"/>
      <c r="R221" s="270"/>
      <c r="S221" s="270"/>
      <c r="T221" s="270"/>
      <c r="U221" s="270"/>
      <c r="V221" s="270"/>
    </row>
    <row r="222" spans="2:22">
      <c r="B222" s="270"/>
      <c r="C222" s="270"/>
      <c r="D222" s="270"/>
      <c r="E222" s="270"/>
      <c r="F222" s="270"/>
      <c r="G222" s="270"/>
      <c r="H222" s="270"/>
      <c r="I222" s="35"/>
      <c r="J222" s="35"/>
      <c r="K222" s="35"/>
      <c r="L222" s="270"/>
      <c r="M222" s="270"/>
      <c r="N222" s="270"/>
      <c r="O222" s="270"/>
      <c r="P222" s="270"/>
      <c r="Q222" s="270"/>
      <c r="R222" s="270"/>
      <c r="S222" s="270"/>
      <c r="T222" s="270"/>
      <c r="U222" s="270"/>
      <c r="V222" s="270"/>
    </row>
    <row r="223" spans="2:22">
      <c r="B223" s="270"/>
      <c r="C223" s="270"/>
      <c r="D223" s="270"/>
      <c r="E223" s="270"/>
      <c r="F223" s="270"/>
      <c r="G223" s="270"/>
      <c r="H223" s="270"/>
      <c r="I223" s="35"/>
      <c r="J223" s="35"/>
      <c r="K223" s="35"/>
      <c r="L223" s="270"/>
      <c r="M223" s="270"/>
      <c r="N223" s="270"/>
      <c r="O223" s="270"/>
      <c r="P223" s="270"/>
      <c r="Q223" s="270"/>
      <c r="R223" s="270"/>
      <c r="S223" s="270"/>
      <c r="T223" s="270"/>
      <c r="U223" s="270"/>
      <c r="V223" s="270"/>
    </row>
    <row r="224" spans="2:22">
      <c r="B224" s="270"/>
      <c r="C224" s="270"/>
      <c r="D224" s="270"/>
      <c r="E224" s="270"/>
      <c r="F224" s="270"/>
      <c r="G224" s="270"/>
      <c r="H224" s="270"/>
      <c r="I224" s="35"/>
      <c r="J224" s="35"/>
      <c r="K224" s="35"/>
      <c r="L224" s="270"/>
      <c r="M224" s="270"/>
      <c r="N224" s="270"/>
      <c r="O224" s="270"/>
      <c r="P224" s="270"/>
      <c r="Q224" s="270"/>
      <c r="R224" s="270"/>
      <c r="S224" s="270"/>
      <c r="T224" s="270"/>
      <c r="U224" s="270"/>
      <c r="V224" s="270"/>
    </row>
    <row r="225" spans="2:22">
      <c r="B225" s="270"/>
      <c r="C225" s="270"/>
      <c r="D225" s="270"/>
      <c r="E225" s="270"/>
      <c r="F225" s="270"/>
      <c r="G225" s="270"/>
      <c r="H225" s="270"/>
      <c r="I225" s="35"/>
      <c r="J225" s="35"/>
      <c r="K225" s="35"/>
      <c r="L225" s="270"/>
      <c r="M225" s="270"/>
      <c r="N225" s="270"/>
      <c r="O225" s="270"/>
      <c r="P225" s="270"/>
      <c r="Q225" s="270"/>
      <c r="R225" s="270"/>
      <c r="S225" s="270"/>
      <c r="T225" s="270"/>
      <c r="U225" s="270"/>
      <c r="V225" s="270"/>
    </row>
    <row r="226" spans="2:22">
      <c r="B226" s="270"/>
      <c r="C226" s="270"/>
      <c r="D226" s="270"/>
      <c r="E226" s="270"/>
      <c r="F226" s="270"/>
      <c r="G226" s="270"/>
      <c r="H226" s="270"/>
      <c r="I226" s="35"/>
      <c r="J226" s="35"/>
      <c r="K226" s="35"/>
      <c r="L226" s="270"/>
      <c r="M226" s="270"/>
      <c r="N226" s="270"/>
      <c r="O226" s="270"/>
      <c r="P226" s="270"/>
      <c r="Q226" s="270"/>
      <c r="R226" s="270"/>
      <c r="S226" s="270"/>
      <c r="T226" s="270"/>
      <c r="U226" s="270"/>
      <c r="V226" s="270"/>
    </row>
    <row r="227" spans="2:22">
      <c r="B227" s="270"/>
      <c r="C227" s="270"/>
      <c r="D227" s="270"/>
      <c r="E227" s="270"/>
      <c r="F227" s="270"/>
      <c r="G227" s="270"/>
      <c r="H227" s="270"/>
      <c r="I227" s="35"/>
      <c r="J227" s="35"/>
      <c r="K227" s="35"/>
      <c r="L227" s="270"/>
      <c r="M227" s="270"/>
      <c r="N227" s="270"/>
      <c r="O227" s="270"/>
      <c r="P227" s="270"/>
      <c r="Q227" s="270"/>
      <c r="R227" s="270"/>
      <c r="S227" s="270"/>
      <c r="T227" s="270"/>
      <c r="U227" s="270"/>
      <c r="V227" s="270"/>
    </row>
    <row r="228" spans="2:22">
      <c r="B228" s="270"/>
      <c r="C228" s="270"/>
      <c r="D228" s="270"/>
      <c r="E228" s="270"/>
      <c r="F228" s="270"/>
      <c r="G228" s="270"/>
      <c r="H228" s="270"/>
      <c r="I228" s="35"/>
      <c r="J228" s="35"/>
      <c r="K228" s="35"/>
      <c r="L228" s="270"/>
      <c r="M228" s="270"/>
      <c r="N228" s="270"/>
      <c r="O228" s="270"/>
      <c r="P228" s="270"/>
      <c r="Q228" s="270"/>
      <c r="R228" s="270"/>
      <c r="S228" s="270"/>
      <c r="T228" s="270"/>
      <c r="U228" s="270"/>
      <c r="V228" s="270"/>
    </row>
    <row r="229" spans="2:22">
      <c r="B229" s="270"/>
      <c r="C229" s="270"/>
      <c r="D229" s="270"/>
      <c r="E229" s="270"/>
      <c r="F229" s="270"/>
      <c r="G229" s="270"/>
      <c r="H229" s="270"/>
      <c r="I229" s="35"/>
      <c r="J229" s="35"/>
      <c r="K229" s="35"/>
      <c r="L229" s="270"/>
      <c r="M229" s="270"/>
      <c r="N229" s="270"/>
      <c r="O229" s="270"/>
      <c r="P229" s="270"/>
      <c r="Q229" s="270"/>
      <c r="R229" s="270"/>
      <c r="S229" s="270"/>
      <c r="T229" s="270"/>
      <c r="U229" s="270"/>
      <c r="V229" s="270"/>
    </row>
    <row r="230" spans="2:22">
      <c r="B230" s="270"/>
      <c r="C230" s="270"/>
      <c r="D230" s="270"/>
      <c r="E230" s="270"/>
      <c r="F230" s="270"/>
      <c r="G230" s="270"/>
      <c r="H230" s="270"/>
      <c r="I230" s="35"/>
      <c r="J230" s="35"/>
      <c r="K230" s="35"/>
      <c r="L230" s="270"/>
      <c r="M230" s="270"/>
      <c r="N230" s="270"/>
      <c r="O230" s="270"/>
      <c r="P230" s="270"/>
      <c r="Q230" s="270"/>
      <c r="R230" s="270"/>
      <c r="S230" s="270"/>
      <c r="T230" s="270"/>
      <c r="U230" s="270"/>
      <c r="V230" s="270"/>
    </row>
    <row r="231" spans="2:22">
      <c r="B231" s="270"/>
      <c r="C231" s="270"/>
      <c r="D231" s="270"/>
      <c r="E231" s="270"/>
      <c r="F231" s="270"/>
      <c r="G231" s="270"/>
      <c r="H231" s="270"/>
      <c r="I231" s="35"/>
      <c r="J231" s="35"/>
      <c r="K231" s="35"/>
      <c r="L231" s="270"/>
      <c r="M231" s="270"/>
      <c r="N231" s="270"/>
      <c r="O231" s="270"/>
      <c r="P231" s="270"/>
      <c r="Q231" s="270"/>
      <c r="R231" s="270"/>
      <c r="S231" s="270"/>
      <c r="T231" s="270"/>
      <c r="U231" s="270"/>
      <c r="V231" s="270"/>
    </row>
    <row r="232" spans="2:22">
      <c r="B232" s="270"/>
      <c r="C232" s="270"/>
      <c r="D232" s="270"/>
      <c r="E232" s="270"/>
      <c r="F232" s="270"/>
      <c r="G232" s="270"/>
      <c r="H232" s="270"/>
      <c r="I232" s="35"/>
      <c r="J232" s="35"/>
      <c r="K232" s="35"/>
      <c r="L232" s="270"/>
      <c r="M232" s="270"/>
      <c r="N232" s="270"/>
      <c r="O232" s="270"/>
      <c r="P232" s="270"/>
      <c r="Q232" s="270"/>
      <c r="R232" s="270"/>
      <c r="S232" s="270"/>
      <c r="T232" s="270"/>
      <c r="U232" s="270"/>
      <c r="V232" s="270"/>
    </row>
    <row r="233" spans="2:22">
      <c r="B233" s="270"/>
      <c r="C233" s="270"/>
      <c r="D233" s="270"/>
      <c r="E233" s="270"/>
      <c r="F233" s="270"/>
      <c r="G233" s="270"/>
      <c r="H233" s="270"/>
      <c r="I233" s="35"/>
      <c r="J233" s="35"/>
      <c r="K233" s="35"/>
      <c r="L233" s="270"/>
      <c r="M233" s="270"/>
      <c r="N233" s="270"/>
      <c r="O233" s="270"/>
      <c r="P233" s="270"/>
      <c r="Q233" s="270"/>
      <c r="R233" s="270"/>
      <c r="S233" s="270"/>
      <c r="T233" s="270"/>
      <c r="U233" s="270"/>
      <c r="V233" s="270"/>
    </row>
    <row r="234" spans="2:22">
      <c r="B234" s="270"/>
      <c r="C234" s="270"/>
      <c r="D234" s="270"/>
      <c r="E234" s="270"/>
      <c r="F234" s="270"/>
      <c r="G234" s="270"/>
      <c r="H234" s="270"/>
      <c r="I234" s="35"/>
      <c r="J234" s="35"/>
      <c r="K234" s="35"/>
      <c r="L234" s="270"/>
      <c r="M234" s="270"/>
      <c r="N234" s="270"/>
      <c r="O234" s="270"/>
      <c r="P234" s="270"/>
      <c r="Q234" s="270"/>
      <c r="R234" s="270"/>
      <c r="S234" s="270"/>
      <c r="T234" s="270"/>
      <c r="U234" s="270"/>
      <c r="V234" s="270"/>
    </row>
    <row r="235" spans="2:22">
      <c r="B235" s="270"/>
      <c r="C235" s="270"/>
      <c r="D235" s="270"/>
      <c r="E235" s="270"/>
      <c r="F235" s="270"/>
      <c r="G235" s="270"/>
      <c r="H235" s="270"/>
      <c r="I235" s="35"/>
      <c r="J235" s="35"/>
      <c r="K235" s="35"/>
      <c r="L235" s="270"/>
      <c r="M235" s="270"/>
      <c r="N235" s="270"/>
      <c r="O235" s="270"/>
      <c r="P235" s="270"/>
      <c r="Q235" s="270"/>
      <c r="R235" s="270"/>
      <c r="S235" s="270"/>
      <c r="T235" s="270"/>
      <c r="U235" s="270"/>
      <c r="V235" s="270"/>
    </row>
    <row r="236" spans="2:22">
      <c r="B236" s="270"/>
      <c r="C236" s="270"/>
      <c r="D236" s="270"/>
      <c r="E236" s="270"/>
      <c r="F236" s="270"/>
      <c r="G236" s="270"/>
      <c r="H236" s="270"/>
      <c r="I236" s="35"/>
      <c r="J236" s="35"/>
      <c r="K236" s="35"/>
      <c r="L236" s="270"/>
      <c r="M236" s="270"/>
      <c r="N236" s="270"/>
      <c r="O236" s="270"/>
      <c r="P236" s="270"/>
      <c r="Q236" s="270"/>
      <c r="R236" s="270"/>
      <c r="S236" s="270"/>
      <c r="T236" s="270"/>
      <c r="U236" s="270"/>
      <c r="V236" s="270"/>
    </row>
    <row r="237" spans="2:22">
      <c r="B237" s="270"/>
      <c r="C237" s="270"/>
      <c r="D237" s="270"/>
      <c r="E237" s="270"/>
      <c r="F237" s="270"/>
      <c r="G237" s="270"/>
      <c r="H237" s="270"/>
      <c r="I237" s="35"/>
      <c r="J237" s="35"/>
      <c r="K237" s="35"/>
      <c r="L237" s="270"/>
      <c r="M237" s="270"/>
      <c r="N237" s="270"/>
      <c r="O237" s="270"/>
      <c r="P237" s="270"/>
      <c r="Q237" s="270"/>
      <c r="R237" s="270"/>
      <c r="S237" s="270"/>
      <c r="T237" s="270"/>
      <c r="U237" s="270"/>
      <c r="V237" s="270"/>
    </row>
    <row r="238" spans="2:22">
      <c r="B238" s="270"/>
      <c r="C238" s="270"/>
      <c r="D238" s="270"/>
      <c r="E238" s="270"/>
      <c r="F238" s="270"/>
      <c r="G238" s="270"/>
      <c r="H238" s="270"/>
      <c r="I238" s="35"/>
      <c r="J238" s="35"/>
      <c r="K238" s="35"/>
      <c r="L238" s="270"/>
      <c r="M238" s="270"/>
      <c r="N238" s="270"/>
      <c r="O238" s="270"/>
      <c r="P238" s="270"/>
      <c r="Q238" s="270"/>
      <c r="R238" s="270"/>
      <c r="S238" s="270"/>
      <c r="T238" s="270"/>
      <c r="U238" s="270"/>
      <c r="V238" s="270"/>
    </row>
    <row r="239" spans="2:22">
      <c r="B239" s="270"/>
      <c r="C239" s="270"/>
      <c r="D239" s="270"/>
      <c r="E239" s="270"/>
      <c r="F239" s="270"/>
      <c r="G239" s="270"/>
      <c r="H239" s="270"/>
      <c r="I239" s="35"/>
      <c r="J239" s="35"/>
      <c r="K239" s="35"/>
      <c r="L239" s="270"/>
      <c r="M239" s="270"/>
      <c r="N239" s="270"/>
      <c r="O239" s="270"/>
      <c r="P239" s="270"/>
      <c r="Q239" s="270"/>
      <c r="R239" s="270"/>
      <c r="S239" s="270"/>
      <c r="T239" s="270"/>
      <c r="U239" s="270"/>
      <c r="V239" s="270"/>
    </row>
    <row r="240" spans="2:22">
      <c r="B240" s="270"/>
      <c r="C240" s="270"/>
      <c r="D240" s="270"/>
      <c r="E240" s="270"/>
      <c r="F240" s="270"/>
      <c r="G240" s="270"/>
      <c r="H240" s="270"/>
      <c r="I240" s="35"/>
      <c r="J240" s="35"/>
      <c r="K240" s="35"/>
      <c r="L240" s="270"/>
      <c r="M240" s="270"/>
      <c r="N240" s="270"/>
      <c r="O240" s="270"/>
      <c r="P240" s="270"/>
      <c r="Q240" s="270"/>
      <c r="R240" s="270"/>
      <c r="S240" s="270"/>
      <c r="T240" s="270"/>
      <c r="U240" s="270"/>
      <c r="V240" s="270"/>
    </row>
    <row r="241" spans="2:22">
      <c r="B241" s="270"/>
      <c r="C241" s="270"/>
      <c r="D241" s="270"/>
      <c r="E241" s="270"/>
      <c r="F241" s="270"/>
      <c r="G241" s="270"/>
      <c r="H241" s="270"/>
      <c r="I241" s="35"/>
      <c r="J241" s="35"/>
      <c r="K241" s="35"/>
      <c r="L241" s="270"/>
      <c r="M241" s="270"/>
      <c r="N241" s="270"/>
      <c r="O241" s="270"/>
      <c r="P241" s="270"/>
      <c r="Q241" s="270"/>
      <c r="R241" s="270"/>
      <c r="S241" s="270"/>
      <c r="T241" s="270"/>
      <c r="U241" s="270"/>
      <c r="V241" s="270"/>
    </row>
    <row r="242" spans="2:22">
      <c r="B242" s="270"/>
      <c r="C242" s="270"/>
      <c r="D242" s="270"/>
      <c r="E242" s="270"/>
      <c r="F242" s="270"/>
      <c r="G242" s="270"/>
      <c r="H242" s="270"/>
      <c r="I242" s="35"/>
      <c r="J242" s="35"/>
      <c r="K242" s="35"/>
      <c r="L242" s="270"/>
      <c r="M242" s="270"/>
      <c r="N242" s="270"/>
      <c r="O242" s="270"/>
      <c r="P242" s="270"/>
      <c r="Q242" s="270"/>
      <c r="R242" s="270"/>
      <c r="S242" s="270"/>
      <c r="T242" s="270"/>
      <c r="U242" s="270"/>
      <c r="V242" s="270"/>
    </row>
    <row r="243" spans="2:22">
      <c r="B243" s="270"/>
      <c r="C243" s="270"/>
      <c r="D243" s="270"/>
      <c r="E243" s="270"/>
      <c r="F243" s="270"/>
      <c r="G243" s="270"/>
      <c r="H243" s="270"/>
      <c r="I243" s="35"/>
      <c r="J243" s="35"/>
      <c r="K243" s="35"/>
      <c r="L243" s="270"/>
      <c r="M243" s="270"/>
      <c r="N243" s="270"/>
      <c r="O243" s="270"/>
      <c r="P243" s="270"/>
      <c r="Q243" s="270"/>
      <c r="R243" s="270"/>
      <c r="S243" s="270"/>
      <c r="T243" s="270"/>
      <c r="U243" s="270"/>
      <c r="V243" s="270"/>
    </row>
    <row r="244" spans="2:22">
      <c r="B244" s="270"/>
      <c r="C244" s="270"/>
      <c r="D244" s="270"/>
      <c r="E244" s="270"/>
      <c r="F244" s="270"/>
      <c r="G244" s="270"/>
      <c r="H244" s="270"/>
      <c r="I244" s="35"/>
      <c r="J244" s="35"/>
      <c r="K244" s="35"/>
      <c r="L244" s="270"/>
      <c r="M244" s="270"/>
      <c r="N244" s="270"/>
      <c r="O244" s="270"/>
      <c r="P244" s="270"/>
      <c r="Q244" s="270"/>
      <c r="R244" s="270"/>
      <c r="S244" s="270"/>
      <c r="T244" s="270"/>
      <c r="U244" s="270"/>
      <c r="V244" s="270"/>
    </row>
    <row r="245" spans="2:22">
      <c r="B245" s="270"/>
      <c r="C245" s="270"/>
      <c r="D245" s="270"/>
      <c r="E245" s="270"/>
      <c r="F245" s="270"/>
      <c r="G245" s="270"/>
      <c r="H245" s="270"/>
      <c r="I245" s="35"/>
      <c r="J245" s="35"/>
      <c r="K245" s="35"/>
      <c r="L245" s="270"/>
      <c r="M245" s="270"/>
      <c r="N245" s="270"/>
      <c r="O245" s="270"/>
      <c r="P245" s="270"/>
      <c r="Q245" s="270"/>
      <c r="R245" s="270"/>
      <c r="S245" s="270"/>
      <c r="T245" s="270"/>
      <c r="U245" s="270"/>
      <c r="V245" s="270"/>
    </row>
    <row r="246" spans="2:22">
      <c r="B246" s="270"/>
      <c r="C246" s="270"/>
      <c r="D246" s="270"/>
      <c r="E246" s="270"/>
      <c r="F246" s="270"/>
      <c r="G246" s="270"/>
      <c r="H246" s="270"/>
      <c r="I246" s="35"/>
      <c r="J246" s="35"/>
      <c r="K246" s="35"/>
      <c r="L246" s="270"/>
      <c r="M246" s="270"/>
      <c r="N246" s="270"/>
      <c r="O246" s="270"/>
      <c r="P246" s="270"/>
      <c r="Q246" s="270"/>
      <c r="R246" s="270"/>
      <c r="S246" s="270"/>
      <c r="T246" s="270"/>
      <c r="U246" s="270"/>
      <c r="V246" s="270"/>
    </row>
    <row r="247" spans="2:22">
      <c r="B247" s="270"/>
      <c r="C247" s="270"/>
      <c r="D247" s="270"/>
      <c r="E247" s="270"/>
      <c r="F247" s="270"/>
      <c r="G247" s="270"/>
      <c r="H247" s="270"/>
      <c r="I247" s="35"/>
      <c r="J247" s="35"/>
      <c r="K247" s="35"/>
      <c r="L247" s="270"/>
      <c r="M247" s="270"/>
      <c r="N247" s="270"/>
      <c r="O247" s="270"/>
      <c r="P247" s="270"/>
      <c r="Q247" s="270"/>
      <c r="R247" s="270"/>
      <c r="S247" s="270"/>
      <c r="T247" s="270"/>
      <c r="U247" s="270"/>
      <c r="V247" s="270"/>
    </row>
    <row r="248" spans="2:22">
      <c r="B248" s="270"/>
      <c r="C248" s="270"/>
      <c r="D248" s="270"/>
      <c r="E248" s="270"/>
      <c r="F248" s="270"/>
      <c r="G248" s="270"/>
      <c r="H248" s="270"/>
      <c r="I248" s="35"/>
      <c r="J248" s="35"/>
      <c r="K248" s="35"/>
      <c r="L248" s="270"/>
      <c r="M248" s="270"/>
      <c r="N248" s="270"/>
      <c r="O248" s="270"/>
      <c r="P248" s="270"/>
      <c r="Q248" s="270"/>
      <c r="R248" s="270"/>
      <c r="S248" s="270"/>
      <c r="T248" s="270"/>
      <c r="U248" s="270"/>
      <c r="V248" s="270"/>
    </row>
    <row r="249" spans="2:22">
      <c r="B249" s="270"/>
      <c r="C249" s="270"/>
      <c r="D249" s="270"/>
      <c r="E249" s="270"/>
      <c r="F249" s="270"/>
      <c r="G249" s="270"/>
      <c r="H249" s="270"/>
      <c r="I249" s="35"/>
      <c r="J249" s="35"/>
      <c r="K249" s="35"/>
      <c r="L249" s="270"/>
      <c r="M249" s="270"/>
      <c r="N249" s="270"/>
      <c r="O249" s="270"/>
      <c r="P249" s="270"/>
      <c r="Q249" s="270"/>
      <c r="R249" s="270"/>
      <c r="S249" s="270"/>
      <c r="T249" s="270"/>
      <c r="U249" s="270"/>
      <c r="V249" s="270"/>
    </row>
    <row r="250" spans="2:22">
      <c r="B250" s="270"/>
      <c r="C250" s="270"/>
      <c r="D250" s="270"/>
      <c r="E250" s="270"/>
      <c r="F250" s="270"/>
      <c r="G250" s="270"/>
      <c r="H250" s="270"/>
      <c r="I250" s="35"/>
      <c r="J250" s="35"/>
      <c r="K250" s="35"/>
      <c r="L250" s="270"/>
      <c r="M250" s="270"/>
      <c r="N250" s="270"/>
      <c r="O250" s="270"/>
      <c r="P250" s="270"/>
      <c r="Q250" s="270"/>
      <c r="R250" s="270"/>
      <c r="S250" s="270"/>
      <c r="T250" s="270"/>
      <c r="U250" s="270"/>
      <c r="V250" s="270"/>
    </row>
    <row r="251" spans="2:22">
      <c r="B251" s="270"/>
      <c r="C251" s="270"/>
      <c r="D251" s="270"/>
      <c r="E251" s="270"/>
      <c r="F251" s="270"/>
      <c r="G251" s="270"/>
      <c r="H251" s="270"/>
      <c r="I251" s="35"/>
      <c r="J251" s="35"/>
      <c r="K251" s="35"/>
      <c r="L251" s="270"/>
      <c r="M251" s="270"/>
      <c r="N251" s="270"/>
      <c r="O251" s="270"/>
      <c r="P251" s="270"/>
      <c r="Q251" s="270"/>
      <c r="R251" s="270"/>
      <c r="S251" s="270"/>
      <c r="T251" s="270"/>
      <c r="U251" s="270"/>
      <c r="V251" s="270"/>
    </row>
    <row r="252" spans="2:22">
      <c r="B252" s="270"/>
      <c r="C252" s="270"/>
      <c r="D252" s="270"/>
      <c r="E252" s="270"/>
      <c r="F252" s="270"/>
      <c r="G252" s="270"/>
      <c r="H252" s="270"/>
      <c r="I252" s="35"/>
      <c r="J252" s="35"/>
      <c r="K252" s="35"/>
      <c r="L252" s="270"/>
      <c r="M252" s="270"/>
      <c r="N252" s="270"/>
      <c r="O252" s="270"/>
      <c r="P252" s="270"/>
      <c r="Q252" s="270"/>
      <c r="R252" s="270"/>
      <c r="S252" s="270"/>
      <c r="T252" s="270"/>
      <c r="U252" s="270"/>
      <c r="V252" s="270"/>
    </row>
    <row r="253" spans="2:22">
      <c r="B253" s="270"/>
      <c r="C253" s="270"/>
      <c r="D253" s="270"/>
      <c r="E253" s="270"/>
      <c r="F253" s="270"/>
      <c r="G253" s="270"/>
      <c r="H253" s="270"/>
      <c r="I253" s="35"/>
      <c r="J253" s="35"/>
      <c r="K253" s="35"/>
      <c r="L253" s="270"/>
      <c r="M253" s="270"/>
      <c r="N253" s="270"/>
      <c r="O253" s="270"/>
      <c r="P253" s="270"/>
      <c r="Q253" s="270"/>
      <c r="R253" s="270"/>
      <c r="S253" s="270"/>
      <c r="T253" s="270"/>
      <c r="U253" s="270"/>
      <c r="V253" s="270"/>
    </row>
    <row r="254" spans="2:22">
      <c r="B254" s="270"/>
      <c r="C254" s="270"/>
      <c r="D254" s="270"/>
      <c r="E254" s="270"/>
      <c r="F254" s="270"/>
      <c r="G254" s="270"/>
      <c r="H254" s="270"/>
      <c r="I254" s="35"/>
      <c r="J254" s="35"/>
      <c r="K254" s="35"/>
      <c r="L254" s="270"/>
      <c r="M254" s="270"/>
      <c r="N254" s="270"/>
      <c r="O254" s="270"/>
      <c r="P254" s="270"/>
      <c r="Q254" s="270"/>
      <c r="R254" s="270"/>
      <c r="S254" s="270"/>
      <c r="T254" s="270"/>
      <c r="U254" s="270"/>
      <c r="V254" s="270"/>
    </row>
    <row r="255" spans="2:22">
      <c r="B255" s="270"/>
      <c r="C255" s="270"/>
      <c r="D255" s="270"/>
      <c r="E255" s="270"/>
      <c r="F255" s="270"/>
      <c r="G255" s="270"/>
      <c r="H255" s="270"/>
      <c r="I255" s="35"/>
      <c r="J255" s="35"/>
      <c r="K255" s="35"/>
      <c r="L255" s="270"/>
      <c r="M255" s="270"/>
      <c r="N255" s="270"/>
      <c r="O255" s="270"/>
      <c r="P255" s="270"/>
      <c r="Q255" s="270"/>
      <c r="R255" s="270"/>
      <c r="S255" s="270"/>
      <c r="T255" s="270"/>
      <c r="U255" s="270"/>
      <c r="V255" s="270"/>
    </row>
    <row r="256" spans="2:22">
      <c r="B256" s="270"/>
      <c r="C256" s="270"/>
      <c r="D256" s="270"/>
      <c r="E256" s="270"/>
      <c r="F256" s="270"/>
      <c r="G256" s="270"/>
      <c r="H256" s="270"/>
      <c r="I256" s="35"/>
      <c r="J256" s="35"/>
      <c r="K256" s="35"/>
      <c r="L256" s="270"/>
      <c r="M256" s="270"/>
      <c r="N256" s="270"/>
      <c r="O256" s="270"/>
      <c r="P256" s="270"/>
      <c r="Q256" s="270"/>
      <c r="R256" s="270"/>
      <c r="S256" s="270"/>
      <c r="T256" s="270"/>
      <c r="U256" s="270"/>
      <c r="V256" s="270"/>
    </row>
    <row r="257" spans="2:22">
      <c r="B257" s="270"/>
      <c r="C257" s="270"/>
      <c r="D257" s="270"/>
      <c r="E257" s="270"/>
      <c r="F257" s="270"/>
      <c r="G257" s="270"/>
      <c r="H257" s="270"/>
      <c r="I257" s="35"/>
      <c r="J257" s="35"/>
      <c r="K257" s="35"/>
      <c r="L257" s="270"/>
      <c r="M257" s="270"/>
      <c r="N257" s="270"/>
      <c r="O257" s="270"/>
      <c r="P257" s="270"/>
      <c r="Q257" s="270"/>
      <c r="R257" s="270"/>
      <c r="S257" s="270"/>
      <c r="T257" s="270"/>
      <c r="U257" s="270"/>
      <c r="V257" s="270"/>
    </row>
    <row r="258" spans="2:22">
      <c r="B258" s="270"/>
      <c r="C258" s="270"/>
      <c r="D258" s="270"/>
      <c r="E258" s="270"/>
      <c r="F258" s="270"/>
      <c r="G258" s="270"/>
      <c r="H258" s="270"/>
      <c r="I258" s="35"/>
      <c r="J258" s="35"/>
      <c r="K258" s="35"/>
      <c r="L258" s="270"/>
      <c r="M258" s="270"/>
      <c r="N258" s="270"/>
      <c r="O258" s="270"/>
      <c r="P258" s="270"/>
      <c r="Q258" s="270"/>
      <c r="R258" s="270"/>
      <c r="S258" s="270"/>
      <c r="T258" s="270"/>
      <c r="U258" s="270"/>
      <c r="V258" s="270"/>
    </row>
    <row r="259" spans="2:22">
      <c r="B259" s="270"/>
      <c r="C259" s="270"/>
      <c r="D259" s="270"/>
      <c r="E259" s="270"/>
      <c r="F259" s="270"/>
      <c r="G259" s="270"/>
      <c r="H259" s="270"/>
      <c r="I259" s="35"/>
      <c r="J259" s="35"/>
      <c r="K259" s="35"/>
      <c r="L259" s="270"/>
      <c r="M259" s="270"/>
      <c r="N259" s="270"/>
      <c r="O259" s="270"/>
      <c r="P259" s="270"/>
      <c r="Q259" s="270"/>
      <c r="R259" s="270"/>
      <c r="S259" s="270"/>
      <c r="T259" s="270"/>
      <c r="U259" s="270"/>
      <c r="V259" s="270"/>
    </row>
    <row r="260" spans="2:22">
      <c r="B260" s="270"/>
      <c r="C260" s="270"/>
      <c r="D260" s="270"/>
      <c r="E260" s="270"/>
      <c r="F260" s="270"/>
      <c r="G260" s="270"/>
      <c r="H260" s="270"/>
      <c r="I260" s="35"/>
      <c r="J260" s="35"/>
      <c r="K260" s="35"/>
      <c r="L260" s="270"/>
      <c r="M260" s="270"/>
      <c r="N260" s="270"/>
      <c r="O260" s="270"/>
      <c r="P260" s="270"/>
      <c r="Q260" s="270"/>
      <c r="R260" s="270"/>
      <c r="S260" s="270"/>
      <c r="T260" s="270"/>
      <c r="U260" s="270"/>
      <c r="V260" s="270"/>
    </row>
    <row r="261" spans="2:22">
      <c r="B261" s="270"/>
      <c r="C261" s="270"/>
      <c r="D261" s="270"/>
      <c r="E261" s="270"/>
      <c r="F261" s="270"/>
      <c r="G261" s="270"/>
      <c r="H261" s="270"/>
      <c r="I261" s="35"/>
      <c r="J261" s="35"/>
      <c r="K261" s="35"/>
      <c r="L261" s="270"/>
      <c r="M261" s="270"/>
      <c r="N261" s="270"/>
      <c r="O261" s="270"/>
      <c r="P261" s="270"/>
      <c r="Q261" s="270"/>
      <c r="R261" s="270"/>
      <c r="S261" s="270"/>
      <c r="T261" s="270"/>
      <c r="U261" s="270"/>
      <c r="V261" s="270"/>
    </row>
    <row r="262" spans="2:22">
      <c r="B262" s="270"/>
      <c r="C262" s="270"/>
      <c r="D262" s="270"/>
      <c r="E262" s="270"/>
      <c r="F262" s="270"/>
      <c r="G262" s="270"/>
      <c r="H262" s="270"/>
      <c r="I262" s="35"/>
      <c r="J262" s="35"/>
      <c r="K262" s="35"/>
      <c r="L262" s="270"/>
      <c r="M262" s="270"/>
      <c r="N262" s="270"/>
      <c r="O262" s="270"/>
      <c r="P262" s="270"/>
      <c r="Q262" s="270"/>
      <c r="R262" s="270"/>
      <c r="S262" s="270"/>
      <c r="T262" s="270"/>
      <c r="U262" s="270"/>
      <c r="V262" s="270"/>
    </row>
    <row r="263" spans="2:22">
      <c r="B263" s="270"/>
      <c r="C263" s="270"/>
      <c r="D263" s="270"/>
      <c r="E263" s="270"/>
      <c r="F263" s="270"/>
      <c r="G263" s="270"/>
      <c r="H263" s="270"/>
      <c r="I263" s="35"/>
      <c r="J263" s="35"/>
      <c r="K263" s="35"/>
      <c r="L263" s="270"/>
      <c r="M263" s="270"/>
      <c r="N263" s="270"/>
      <c r="O263" s="270"/>
      <c r="P263" s="270"/>
      <c r="Q263" s="270"/>
      <c r="R263" s="270"/>
      <c r="S263" s="270"/>
      <c r="T263" s="270"/>
      <c r="U263" s="270"/>
      <c r="V263" s="270"/>
    </row>
    <row r="264" spans="2:22">
      <c r="B264" s="270"/>
      <c r="C264" s="270"/>
      <c r="D264" s="270"/>
      <c r="E264" s="270"/>
      <c r="F264" s="270"/>
      <c r="G264" s="270"/>
      <c r="H264" s="270"/>
      <c r="I264" s="35"/>
      <c r="J264" s="35"/>
      <c r="K264" s="35"/>
      <c r="L264" s="270"/>
      <c r="M264" s="270"/>
      <c r="N264" s="270"/>
      <c r="O264" s="270"/>
      <c r="P264" s="270"/>
      <c r="Q264" s="270"/>
      <c r="R264" s="270"/>
      <c r="S264" s="270"/>
      <c r="T264" s="270"/>
      <c r="U264" s="270"/>
      <c r="V264" s="270"/>
    </row>
    <row r="265" spans="2:22">
      <c r="B265" s="270"/>
      <c r="C265" s="270"/>
      <c r="D265" s="270"/>
      <c r="E265" s="270"/>
      <c r="F265" s="270"/>
      <c r="G265" s="270"/>
      <c r="H265" s="270"/>
      <c r="I265" s="35"/>
      <c r="J265" s="35"/>
      <c r="K265" s="35"/>
      <c r="L265" s="270"/>
      <c r="M265" s="270"/>
      <c r="N265" s="270"/>
      <c r="O265" s="270"/>
      <c r="P265" s="270"/>
      <c r="Q265" s="270"/>
      <c r="R265" s="270"/>
      <c r="S265" s="270"/>
      <c r="T265" s="270"/>
      <c r="U265" s="270"/>
      <c r="V265" s="270"/>
    </row>
    <row r="266" spans="2:22">
      <c r="B266" s="270"/>
      <c r="C266" s="270"/>
      <c r="D266" s="270"/>
      <c r="E266" s="270"/>
      <c r="F266" s="270"/>
      <c r="G266" s="270"/>
      <c r="H266" s="270"/>
      <c r="I266" s="35"/>
      <c r="J266" s="35"/>
      <c r="K266" s="35"/>
      <c r="L266" s="270"/>
      <c r="M266" s="270"/>
      <c r="N266" s="270"/>
      <c r="O266" s="270"/>
      <c r="P266" s="270"/>
      <c r="Q266" s="270"/>
      <c r="R266" s="270"/>
      <c r="S266" s="270"/>
      <c r="T266" s="270"/>
      <c r="U266" s="270"/>
      <c r="V266" s="270"/>
    </row>
    <row r="267" spans="2:22">
      <c r="B267" s="270"/>
      <c r="C267" s="270"/>
      <c r="D267" s="270"/>
      <c r="E267" s="270"/>
      <c r="F267" s="270"/>
      <c r="G267" s="270"/>
      <c r="H267" s="270"/>
      <c r="I267" s="35"/>
      <c r="J267" s="35"/>
      <c r="K267" s="35"/>
      <c r="L267" s="270"/>
      <c r="M267" s="270"/>
      <c r="N267" s="270"/>
      <c r="O267" s="270"/>
      <c r="P267" s="270"/>
      <c r="Q267" s="270"/>
      <c r="R267" s="270"/>
      <c r="S267" s="270"/>
      <c r="T267" s="270"/>
      <c r="U267" s="270"/>
      <c r="V267" s="270"/>
    </row>
    <row r="268" spans="2:22">
      <c r="B268" s="270"/>
      <c r="C268" s="270"/>
      <c r="D268" s="270"/>
      <c r="E268" s="270"/>
      <c r="F268" s="270"/>
      <c r="G268" s="270"/>
      <c r="H268" s="270"/>
      <c r="I268" s="35"/>
      <c r="J268" s="35"/>
      <c r="K268" s="35"/>
      <c r="L268" s="270"/>
      <c r="M268" s="270"/>
      <c r="N268" s="270"/>
      <c r="O268" s="270"/>
      <c r="P268" s="270"/>
      <c r="Q268" s="270"/>
      <c r="R268" s="270"/>
      <c r="S268" s="270"/>
      <c r="T268" s="270"/>
      <c r="U268" s="270"/>
      <c r="V268" s="270"/>
    </row>
    <row r="269" spans="2:22">
      <c r="B269" s="270"/>
      <c r="C269" s="270"/>
      <c r="D269" s="270"/>
      <c r="E269" s="270"/>
      <c r="F269" s="270"/>
      <c r="G269" s="270"/>
      <c r="H269" s="270"/>
      <c r="I269" s="35"/>
      <c r="J269" s="35"/>
      <c r="K269" s="35"/>
      <c r="L269" s="270"/>
      <c r="M269" s="270"/>
      <c r="N269" s="270"/>
      <c r="O269" s="270"/>
      <c r="P269" s="270"/>
      <c r="Q269" s="270"/>
      <c r="R269" s="270"/>
      <c r="S269" s="270"/>
      <c r="T269" s="270"/>
      <c r="U269" s="270"/>
      <c r="V269" s="270"/>
    </row>
    <row r="270" spans="2:22">
      <c r="B270" s="270"/>
      <c r="C270" s="270"/>
      <c r="D270" s="270"/>
      <c r="E270" s="270"/>
      <c r="F270" s="270"/>
      <c r="G270" s="270"/>
      <c r="H270" s="270"/>
      <c r="I270" s="35"/>
      <c r="J270" s="35"/>
      <c r="K270" s="35"/>
      <c r="L270" s="270"/>
      <c r="M270" s="270"/>
      <c r="N270" s="270"/>
      <c r="O270" s="270"/>
      <c r="P270" s="270"/>
      <c r="Q270" s="270"/>
      <c r="R270" s="270"/>
      <c r="S270" s="270"/>
      <c r="T270" s="270"/>
      <c r="U270" s="270"/>
      <c r="V270" s="270"/>
    </row>
    <row r="271" spans="2:22">
      <c r="B271" s="270"/>
      <c r="C271" s="270"/>
      <c r="D271" s="270"/>
      <c r="E271" s="270"/>
      <c r="F271" s="270"/>
      <c r="G271" s="270"/>
      <c r="H271" s="270"/>
      <c r="I271" s="35"/>
      <c r="J271" s="35"/>
      <c r="K271" s="35"/>
      <c r="L271" s="270"/>
      <c r="M271" s="270"/>
      <c r="N271" s="270"/>
      <c r="O271" s="270"/>
      <c r="P271" s="270"/>
      <c r="Q271" s="270"/>
      <c r="R271" s="270"/>
      <c r="S271" s="270"/>
      <c r="T271" s="270"/>
      <c r="U271" s="270"/>
      <c r="V271" s="270"/>
    </row>
    <row r="272" spans="2:22">
      <c r="B272" s="270"/>
      <c r="C272" s="270"/>
      <c r="D272" s="270"/>
      <c r="E272" s="270"/>
      <c r="F272" s="270"/>
      <c r="G272" s="270"/>
      <c r="H272" s="270"/>
      <c r="I272" s="35"/>
      <c r="J272" s="35"/>
      <c r="K272" s="35"/>
      <c r="L272" s="270"/>
      <c r="M272" s="270"/>
      <c r="N272" s="270"/>
      <c r="O272" s="270"/>
      <c r="P272" s="270"/>
      <c r="Q272" s="270"/>
      <c r="R272" s="270"/>
      <c r="S272" s="270"/>
      <c r="T272" s="270"/>
      <c r="U272" s="270"/>
      <c r="V272" s="270"/>
    </row>
    <row r="273" spans="2:22">
      <c r="B273" s="270"/>
      <c r="C273" s="270"/>
      <c r="D273" s="270"/>
      <c r="E273" s="270"/>
      <c r="F273" s="270"/>
      <c r="G273" s="270"/>
      <c r="H273" s="270"/>
      <c r="I273" s="35"/>
      <c r="J273" s="35"/>
      <c r="K273" s="35"/>
      <c r="L273" s="270"/>
      <c r="M273" s="270"/>
      <c r="N273" s="270"/>
      <c r="O273" s="270"/>
      <c r="P273" s="270"/>
      <c r="Q273" s="270"/>
      <c r="R273" s="270"/>
      <c r="S273" s="270"/>
      <c r="T273" s="270"/>
      <c r="U273" s="270"/>
      <c r="V273" s="270"/>
    </row>
    <row r="274" spans="2:22">
      <c r="B274" s="270"/>
      <c r="C274" s="270"/>
      <c r="D274" s="270"/>
      <c r="E274" s="270"/>
      <c r="F274" s="270"/>
      <c r="G274" s="270"/>
      <c r="H274" s="270"/>
      <c r="I274" s="35"/>
      <c r="J274" s="35"/>
      <c r="K274" s="35"/>
      <c r="L274" s="270"/>
      <c r="M274" s="270"/>
      <c r="N274" s="270"/>
      <c r="O274" s="270"/>
      <c r="P274" s="270"/>
      <c r="Q274" s="270"/>
      <c r="R274" s="270"/>
      <c r="S274" s="270"/>
      <c r="T274" s="270"/>
      <c r="U274" s="270"/>
      <c r="V274" s="270"/>
    </row>
    <row r="275" spans="2:22">
      <c r="B275" s="270"/>
      <c r="C275" s="270"/>
      <c r="D275" s="270"/>
      <c r="E275" s="270"/>
      <c r="F275" s="270"/>
      <c r="G275" s="270"/>
      <c r="H275" s="270"/>
      <c r="I275" s="35"/>
      <c r="J275" s="35"/>
      <c r="K275" s="35"/>
      <c r="L275" s="270"/>
      <c r="M275" s="270"/>
      <c r="N275" s="270"/>
      <c r="O275" s="270"/>
      <c r="P275" s="270"/>
      <c r="Q275" s="270"/>
      <c r="R275" s="270"/>
      <c r="S275" s="270"/>
      <c r="T275" s="270"/>
      <c r="U275" s="270"/>
      <c r="V275" s="270"/>
    </row>
    <row r="276" spans="2:22">
      <c r="B276" s="270"/>
      <c r="C276" s="270"/>
      <c r="D276" s="270"/>
      <c r="E276" s="270"/>
      <c r="F276" s="270"/>
      <c r="G276" s="270"/>
      <c r="H276" s="270"/>
      <c r="I276" s="35"/>
      <c r="J276" s="35"/>
      <c r="K276" s="35"/>
      <c r="L276" s="270"/>
      <c r="M276" s="270"/>
      <c r="N276" s="270"/>
      <c r="O276" s="270"/>
      <c r="P276" s="270"/>
      <c r="Q276" s="270"/>
      <c r="R276" s="270"/>
      <c r="S276" s="270"/>
      <c r="T276" s="270"/>
      <c r="U276" s="270"/>
      <c r="V276" s="270"/>
    </row>
    <row r="277" spans="2:22">
      <c r="B277" s="270"/>
      <c r="C277" s="270"/>
      <c r="D277" s="270"/>
      <c r="E277" s="270"/>
      <c r="F277" s="270"/>
      <c r="G277" s="270"/>
      <c r="H277" s="270"/>
      <c r="I277" s="35"/>
      <c r="J277" s="35"/>
      <c r="K277" s="35"/>
      <c r="L277" s="270"/>
      <c r="M277" s="270"/>
      <c r="N277" s="270"/>
      <c r="O277" s="270"/>
      <c r="P277" s="270"/>
      <c r="Q277" s="270"/>
      <c r="R277" s="270"/>
      <c r="S277" s="270"/>
      <c r="T277" s="270"/>
      <c r="U277" s="270"/>
      <c r="V277" s="270"/>
    </row>
    <row r="278" spans="2:22">
      <c r="B278" s="270"/>
      <c r="C278" s="270"/>
      <c r="D278" s="270"/>
      <c r="E278" s="270"/>
      <c r="F278" s="270"/>
      <c r="G278" s="270"/>
      <c r="H278" s="270"/>
      <c r="I278" s="35"/>
      <c r="J278" s="35"/>
      <c r="K278" s="35"/>
      <c r="L278" s="270"/>
      <c r="M278" s="270"/>
      <c r="N278" s="270"/>
      <c r="O278" s="270"/>
      <c r="P278" s="270"/>
      <c r="Q278" s="270"/>
      <c r="R278" s="270"/>
      <c r="S278" s="270"/>
      <c r="T278" s="270"/>
      <c r="U278" s="270"/>
      <c r="V278" s="270"/>
    </row>
    <row r="279" spans="2:22">
      <c r="B279" s="270"/>
      <c r="C279" s="270"/>
      <c r="D279" s="270"/>
      <c r="E279" s="270"/>
      <c r="F279" s="270"/>
      <c r="G279" s="270"/>
      <c r="H279" s="270"/>
      <c r="I279" s="35"/>
      <c r="J279" s="35"/>
      <c r="K279" s="35"/>
      <c r="L279" s="270"/>
      <c r="M279" s="270"/>
      <c r="N279" s="270"/>
      <c r="O279" s="270"/>
      <c r="P279" s="270"/>
      <c r="Q279" s="270"/>
      <c r="R279" s="270"/>
      <c r="S279" s="270"/>
      <c r="T279" s="270"/>
      <c r="U279" s="270"/>
      <c r="V279" s="270"/>
    </row>
    <row r="280" spans="2:22">
      <c r="B280" s="270"/>
      <c r="C280" s="270"/>
      <c r="D280" s="270"/>
      <c r="E280" s="270"/>
      <c r="F280" s="270"/>
      <c r="G280" s="270"/>
      <c r="H280" s="270"/>
      <c r="I280" s="35"/>
      <c r="J280" s="35"/>
      <c r="K280" s="35"/>
      <c r="L280" s="270"/>
      <c r="M280" s="270"/>
      <c r="N280" s="270"/>
      <c r="O280" s="270"/>
      <c r="P280" s="270"/>
      <c r="Q280" s="270"/>
      <c r="R280" s="270"/>
      <c r="S280" s="270"/>
      <c r="T280" s="270"/>
      <c r="U280" s="270"/>
      <c r="V280" s="270"/>
    </row>
    <row r="281" spans="2:22">
      <c r="B281" s="270"/>
      <c r="C281" s="270"/>
      <c r="D281" s="270"/>
      <c r="E281" s="270"/>
      <c r="F281" s="270"/>
      <c r="G281" s="270"/>
      <c r="H281" s="270"/>
      <c r="I281" s="35"/>
      <c r="J281" s="35"/>
      <c r="K281" s="35"/>
      <c r="L281" s="270"/>
      <c r="M281" s="270"/>
      <c r="N281" s="270"/>
      <c r="O281" s="270"/>
      <c r="P281" s="270"/>
      <c r="Q281" s="270"/>
      <c r="R281" s="270"/>
      <c r="S281" s="270"/>
      <c r="T281" s="270"/>
      <c r="U281" s="270"/>
      <c r="V281" s="270"/>
    </row>
    <row r="282" spans="2:22">
      <c r="B282" s="270"/>
      <c r="C282" s="270"/>
      <c r="D282" s="270"/>
      <c r="E282" s="270"/>
      <c r="F282" s="270"/>
      <c r="G282" s="270"/>
      <c r="H282" s="270"/>
      <c r="I282" s="35"/>
      <c r="J282" s="35"/>
      <c r="K282" s="35"/>
      <c r="L282" s="270"/>
      <c r="M282" s="270"/>
      <c r="N282" s="270"/>
      <c r="O282" s="270"/>
      <c r="P282" s="270"/>
      <c r="Q282" s="270"/>
      <c r="R282" s="270"/>
      <c r="S282" s="270"/>
      <c r="T282" s="270"/>
      <c r="U282" s="270"/>
      <c r="V282" s="270"/>
    </row>
    <row r="283" spans="2:22">
      <c r="B283" s="270"/>
      <c r="C283" s="270"/>
      <c r="D283" s="270"/>
      <c r="E283" s="270"/>
      <c r="F283" s="270"/>
      <c r="G283" s="270"/>
      <c r="H283" s="270"/>
      <c r="I283" s="35"/>
      <c r="J283" s="35"/>
      <c r="K283" s="35"/>
      <c r="L283" s="270"/>
      <c r="M283" s="270"/>
      <c r="N283" s="270"/>
      <c r="O283" s="270"/>
      <c r="P283" s="270"/>
      <c r="Q283" s="270"/>
      <c r="R283" s="270"/>
      <c r="S283" s="270"/>
      <c r="T283" s="270"/>
      <c r="U283" s="270"/>
      <c r="V283" s="270"/>
    </row>
    <row r="284" spans="2:22">
      <c r="B284" s="270"/>
      <c r="C284" s="270"/>
      <c r="D284" s="270"/>
      <c r="E284" s="270"/>
      <c r="F284" s="270"/>
      <c r="G284" s="270"/>
      <c r="H284" s="270"/>
      <c r="I284" s="35"/>
      <c r="J284" s="35"/>
      <c r="K284" s="35"/>
      <c r="L284" s="270"/>
      <c r="M284" s="270"/>
      <c r="N284" s="270"/>
      <c r="O284" s="270"/>
      <c r="P284" s="270"/>
      <c r="Q284" s="270"/>
      <c r="R284" s="270"/>
      <c r="S284" s="270"/>
      <c r="T284" s="270"/>
      <c r="U284" s="270"/>
      <c r="V284" s="270"/>
    </row>
    <row r="285" spans="2:22">
      <c r="B285" s="270"/>
      <c r="C285" s="270"/>
      <c r="D285" s="270"/>
      <c r="E285" s="270"/>
      <c r="F285" s="270"/>
      <c r="G285" s="270"/>
      <c r="H285" s="270"/>
      <c r="I285" s="35"/>
      <c r="J285" s="35"/>
      <c r="K285" s="35"/>
      <c r="L285" s="270"/>
      <c r="M285" s="270"/>
      <c r="N285" s="270"/>
      <c r="O285" s="270"/>
      <c r="P285" s="270"/>
      <c r="Q285" s="270"/>
      <c r="R285" s="270"/>
      <c r="S285" s="270"/>
      <c r="T285" s="270"/>
      <c r="U285" s="270"/>
      <c r="V285" s="270"/>
    </row>
    <row r="286" spans="2:22">
      <c r="B286" s="270"/>
      <c r="C286" s="270"/>
      <c r="D286" s="270"/>
      <c r="E286" s="270"/>
      <c r="F286" s="270"/>
      <c r="G286" s="270"/>
      <c r="H286" s="270"/>
      <c r="I286" s="35"/>
      <c r="J286" s="35"/>
      <c r="K286" s="35"/>
      <c r="L286" s="270"/>
      <c r="M286" s="270"/>
      <c r="N286" s="270"/>
      <c r="O286" s="270"/>
      <c r="P286" s="270"/>
      <c r="Q286" s="270"/>
      <c r="R286" s="270"/>
      <c r="S286" s="270"/>
      <c r="T286" s="270"/>
      <c r="U286" s="270"/>
      <c r="V286" s="270"/>
    </row>
    <row r="287" spans="2:22">
      <c r="B287" s="270"/>
      <c r="C287" s="270"/>
      <c r="D287" s="270"/>
      <c r="E287" s="270"/>
      <c r="F287" s="270"/>
      <c r="G287" s="270"/>
      <c r="H287" s="270"/>
      <c r="I287" s="35"/>
      <c r="J287" s="35"/>
      <c r="K287" s="35"/>
      <c r="L287" s="270"/>
      <c r="M287" s="270"/>
      <c r="N287" s="270"/>
      <c r="O287" s="270"/>
      <c r="P287" s="270"/>
      <c r="Q287" s="270"/>
      <c r="R287" s="270"/>
      <c r="S287" s="270"/>
      <c r="T287" s="270"/>
      <c r="U287" s="270"/>
      <c r="V287" s="270"/>
    </row>
    <row r="288" spans="2:22">
      <c r="B288" s="270"/>
      <c r="C288" s="270"/>
      <c r="D288" s="270"/>
      <c r="E288" s="270"/>
      <c r="F288" s="270"/>
      <c r="G288" s="270"/>
      <c r="H288" s="270"/>
      <c r="I288" s="35"/>
      <c r="J288" s="35"/>
      <c r="K288" s="35"/>
      <c r="L288" s="270"/>
      <c r="M288" s="270"/>
      <c r="N288" s="270"/>
      <c r="O288" s="270"/>
      <c r="P288" s="270"/>
      <c r="Q288" s="270"/>
      <c r="R288" s="270"/>
      <c r="S288" s="270"/>
      <c r="T288" s="270"/>
      <c r="U288" s="270"/>
      <c r="V288" s="270"/>
    </row>
    <row r="289" spans="2:22">
      <c r="B289" s="270"/>
      <c r="C289" s="270"/>
      <c r="D289" s="270"/>
      <c r="E289" s="270"/>
      <c r="F289" s="270"/>
      <c r="G289" s="270"/>
      <c r="H289" s="270"/>
      <c r="I289" s="35"/>
      <c r="J289" s="35"/>
      <c r="K289" s="35"/>
      <c r="L289" s="270"/>
      <c r="M289" s="270"/>
      <c r="N289" s="270"/>
      <c r="O289" s="270"/>
      <c r="P289" s="270"/>
      <c r="Q289" s="270"/>
      <c r="R289" s="270"/>
      <c r="S289" s="270"/>
      <c r="T289" s="270"/>
      <c r="U289" s="270"/>
      <c r="V289" s="270"/>
    </row>
    <row r="290" spans="2:22">
      <c r="B290" s="270"/>
      <c r="C290" s="270"/>
      <c r="D290" s="270"/>
      <c r="E290" s="270"/>
      <c r="F290" s="270"/>
      <c r="G290" s="270"/>
      <c r="H290" s="270"/>
      <c r="I290" s="35"/>
      <c r="J290" s="35"/>
      <c r="K290" s="35"/>
      <c r="L290" s="270"/>
      <c r="M290" s="270"/>
      <c r="N290" s="270"/>
      <c r="O290" s="270"/>
      <c r="P290" s="270"/>
      <c r="Q290" s="270"/>
      <c r="R290" s="270"/>
      <c r="S290" s="270"/>
      <c r="T290" s="270"/>
      <c r="U290" s="270"/>
      <c r="V290" s="270"/>
    </row>
    <row r="291" spans="2:22">
      <c r="B291" s="270"/>
      <c r="C291" s="270"/>
      <c r="D291" s="270"/>
      <c r="E291" s="270"/>
      <c r="F291" s="270"/>
      <c r="G291" s="270"/>
      <c r="H291" s="270"/>
      <c r="I291" s="35"/>
      <c r="J291" s="35"/>
      <c r="K291" s="35"/>
      <c r="L291" s="270"/>
      <c r="M291" s="270"/>
      <c r="N291" s="270"/>
      <c r="O291" s="270"/>
      <c r="P291" s="270"/>
      <c r="Q291" s="270"/>
      <c r="R291" s="270"/>
      <c r="S291" s="270"/>
      <c r="T291" s="270"/>
      <c r="U291" s="270"/>
      <c r="V291" s="270"/>
    </row>
    <row r="292" spans="2:22">
      <c r="B292" s="270"/>
      <c r="C292" s="270"/>
      <c r="D292" s="270"/>
      <c r="E292" s="270"/>
      <c r="F292" s="270"/>
      <c r="G292" s="270"/>
      <c r="H292" s="270"/>
      <c r="I292" s="35"/>
      <c r="J292" s="35"/>
      <c r="K292" s="35"/>
      <c r="L292" s="270"/>
      <c r="M292" s="270"/>
      <c r="N292" s="270"/>
      <c r="O292" s="270"/>
      <c r="P292" s="270"/>
      <c r="Q292" s="270"/>
      <c r="R292" s="270"/>
      <c r="S292" s="270"/>
      <c r="T292" s="270"/>
      <c r="U292" s="270"/>
      <c r="V292" s="270"/>
    </row>
    <row r="293" spans="2:22">
      <c r="B293" s="270"/>
      <c r="C293" s="270"/>
      <c r="D293" s="270"/>
      <c r="E293" s="270"/>
      <c r="F293" s="270"/>
      <c r="G293" s="270"/>
      <c r="H293" s="270"/>
      <c r="I293" s="35"/>
      <c r="J293" s="35"/>
      <c r="K293" s="35"/>
      <c r="L293" s="270"/>
      <c r="M293" s="270"/>
      <c r="N293" s="270"/>
      <c r="O293" s="270"/>
      <c r="P293" s="270"/>
      <c r="Q293" s="270"/>
      <c r="R293" s="270"/>
      <c r="S293" s="270"/>
      <c r="T293" s="270"/>
      <c r="U293" s="270"/>
      <c r="V293" s="270"/>
    </row>
    <row r="294" spans="2:22">
      <c r="B294" s="270"/>
      <c r="C294" s="270"/>
      <c r="D294" s="270"/>
      <c r="E294" s="270"/>
      <c r="F294" s="270"/>
      <c r="G294" s="270"/>
      <c r="H294" s="270"/>
      <c r="I294" s="35"/>
      <c r="J294" s="35"/>
      <c r="K294" s="35"/>
      <c r="L294" s="270"/>
      <c r="M294" s="270"/>
      <c r="N294" s="270"/>
      <c r="O294" s="270"/>
      <c r="P294" s="270"/>
      <c r="Q294" s="270"/>
      <c r="R294" s="270"/>
      <c r="S294" s="270"/>
      <c r="T294" s="270"/>
      <c r="U294" s="270"/>
      <c r="V294" s="270"/>
    </row>
    <row r="295" spans="2:22">
      <c r="B295" s="270"/>
      <c r="C295" s="270"/>
      <c r="D295" s="270"/>
      <c r="E295" s="270"/>
      <c r="F295" s="270"/>
      <c r="G295" s="270"/>
      <c r="H295" s="270"/>
      <c r="I295" s="35"/>
      <c r="J295" s="35"/>
      <c r="K295" s="35"/>
      <c r="L295" s="270"/>
      <c r="M295" s="270"/>
      <c r="N295" s="270"/>
      <c r="O295" s="270"/>
      <c r="P295" s="270"/>
      <c r="Q295" s="270"/>
      <c r="R295" s="270"/>
      <c r="S295" s="270"/>
      <c r="T295" s="270"/>
      <c r="U295" s="270"/>
      <c r="V295" s="270"/>
    </row>
    <row r="296" spans="2:22">
      <c r="B296" s="270"/>
      <c r="C296" s="270"/>
      <c r="D296" s="270"/>
      <c r="E296" s="270"/>
      <c r="F296" s="270"/>
      <c r="G296" s="270"/>
      <c r="H296" s="270"/>
      <c r="I296" s="35"/>
      <c r="J296" s="35"/>
      <c r="K296" s="35"/>
      <c r="L296" s="270"/>
      <c r="M296" s="270"/>
      <c r="N296" s="270"/>
      <c r="O296" s="270"/>
      <c r="P296" s="270"/>
      <c r="Q296" s="270"/>
      <c r="R296" s="270"/>
      <c r="S296" s="270"/>
      <c r="T296" s="270"/>
      <c r="U296" s="270"/>
      <c r="V296" s="270"/>
    </row>
    <row r="297" spans="2:22">
      <c r="B297" s="270"/>
      <c r="C297" s="270"/>
      <c r="D297" s="270"/>
      <c r="E297" s="270"/>
      <c r="F297" s="270"/>
      <c r="G297" s="270"/>
      <c r="H297" s="270"/>
      <c r="I297" s="35"/>
      <c r="J297" s="35"/>
      <c r="K297" s="35"/>
      <c r="L297" s="270"/>
      <c r="M297" s="270"/>
      <c r="N297" s="270"/>
      <c r="O297" s="270"/>
      <c r="P297" s="270"/>
      <c r="Q297" s="270"/>
      <c r="R297" s="270"/>
      <c r="S297" s="270"/>
      <c r="T297" s="270"/>
      <c r="U297" s="270"/>
      <c r="V297" s="270"/>
    </row>
    <row r="298" spans="2:22">
      <c r="B298" s="270"/>
      <c r="C298" s="270"/>
      <c r="D298" s="270"/>
      <c r="E298" s="270"/>
      <c r="F298" s="270"/>
      <c r="G298" s="270"/>
      <c r="H298" s="270"/>
      <c r="I298" s="35"/>
      <c r="J298" s="35"/>
      <c r="K298" s="35"/>
      <c r="L298" s="270"/>
      <c r="M298" s="270"/>
      <c r="N298" s="270"/>
      <c r="O298" s="270"/>
      <c r="P298" s="270"/>
      <c r="Q298" s="270"/>
      <c r="R298" s="270"/>
      <c r="S298" s="270"/>
      <c r="T298" s="270"/>
      <c r="U298" s="270"/>
      <c r="V298" s="270"/>
    </row>
    <row r="299" spans="2:22">
      <c r="B299" s="270"/>
      <c r="C299" s="270"/>
      <c r="D299" s="270"/>
      <c r="E299" s="270"/>
      <c r="F299" s="270"/>
      <c r="G299" s="270"/>
      <c r="H299" s="270"/>
      <c r="I299" s="35"/>
      <c r="J299" s="35"/>
      <c r="K299" s="35"/>
      <c r="L299" s="270"/>
      <c r="M299" s="270"/>
      <c r="N299" s="270"/>
      <c r="O299" s="270"/>
      <c r="P299" s="270"/>
      <c r="Q299" s="270"/>
      <c r="R299" s="270"/>
      <c r="S299" s="270"/>
      <c r="T299" s="270"/>
      <c r="U299" s="270"/>
      <c r="V299" s="270"/>
    </row>
    <row r="300" spans="2:22">
      <c r="B300" s="270"/>
      <c r="C300" s="270"/>
      <c r="D300" s="270"/>
      <c r="E300" s="270"/>
      <c r="F300" s="270"/>
      <c r="G300" s="270"/>
      <c r="H300" s="270"/>
      <c r="I300" s="35"/>
      <c r="J300" s="35"/>
      <c r="K300" s="35"/>
      <c r="L300" s="270"/>
      <c r="M300" s="270"/>
      <c r="N300" s="270"/>
      <c r="O300" s="270"/>
      <c r="P300" s="270"/>
      <c r="Q300" s="270"/>
      <c r="R300" s="270"/>
      <c r="S300" s="270"/>
      <c r="T300" s="270"/>
      <c r="U300" s="270"/>
      <c r="V300" s="270"/>
    </row>
    <row r="301" spans="2:22">
      <c r="B301" s="270"/>
      <c r="C301" s="270"/>
      <c r="D301" s="270"/>
      <c r="E301" s="270"/>
      <c r="F301" s="270"/>
      <c r="G301" s="270"/>
      <c r="H301" s="270"/>
      <c r="I301" s="35"/>
      <c r="J301" s="35"/>
      <c r="K301" s="35"/>
      <c r="L301" s="270"/>
      <c r="M301" s="270"/>
      <c r="N301" s="270"/>
      <c r="O301" s="270"/>
      <c r="P301" s="270"/>
      <c r="Q301" s="270"/>
      <c r="R301" s="270"/>
      <c r="S301" s="270"/>
      <c r="T301" s="270"/>
      <c r="U301" s="270"/>
      <c r="V301" s="270"/>
    </row>
    <row r="302" spans="2:22">
      <c r="B302" s="270"/>
      <c r="C302" s="270"/>
      <c r="D302" s="270"/>
      <c r="E302" s="270"/>
      <c r="F302" s="270"/>
      <c r="G302" s="270"/>
      <c r="H302" s="270"/>
      <c r="I302" s="35"/>
      <c r="J302" s="35"/>
      <c r="K302" s="35"/>
      <c r="L302" s="270"/>
      <c r="M302" s="270"/>
      <c r="N302" s="270"/>
      <c r="O302" s="270"/>
      <c r="P302" s="270"/>
      <c r="Q302" s="270"/>
      <c r="R302" s="270"/>
      <c r="S302" s="270"/>
      <c r="T302" s="270"/>
      <c r="U302" s="270"/>
      <c r="V302" s="270"/>
    </row>
    <row r="303" spans="2:22">
      <c r="B303" s="270"/>
      <c r="C303" s="270"/>
      <c r="D303" s="270"/>
      <c r="E303" s="270"/>
      <c r="F303" s="270"/>
      <c r="G303" s="270"/>
      <c r="H303" s="270"/>
      <c r="I303" s="35"/>
      <c r="J303" s="35"/>
      <c r="K303" s="35"/>
      <c r="L303" s="270"/>
      <c r="M303" s="270"/>
      <c r="N303" s="270"/>
      <c r="O303" s="270"/>
      <c r="P303" s="270"/>
      <c r="Q303" s="270"/>
      <c r="R303" s="270"/>
      <c r="S303" s="270"/>
      <c r="T303" s="270"/>
      <c r="U303" s="270"/>
      <c r="V303" s="270"/>
    </row>
    <row r="304" spans="2:22">
      <c r="B304" s="270"/>
      <c r="C304" s="270"/>
      <c r="D304" s="270"/>
      <c r="E304" s="270"/>
      <c r="F304" s="270"/>
      <c r="G304" s="270"/>
      <c r="H304" s="270"/>
      <c r="I304" s="35"/>
      <c r="J304" s="35"/>
      <c r="K304" s="35"/>
      <c r="L304" s="270"/>
      <c r="M304" s="270"/>
      <c r="N304" s="270"/>
      <c r="O304" s="270"/>
      <c r="P304" s="270"/>
      <c r="Q304" s="270"/>
      <c r="R304" s="270"/>
      <c r="S304" s="270"/>
      <c r="T304" s="270"/>
      <c r="U304" s="270"/>
      <c r="V304" s="270"/>
    </row>
    <row r="305" spans="2:22">
      <c r="B305" s="270"/>
      <c r="C305" s="270"/>
      <c r="D305" s="270"/>
      <c r="E305" s="270"/>
      <c r="F305" s="270"/>
      <c r="G305" s="270"/>
      <c r="H305" s="270"/>
      <c r="I305" s="35"/>
      <c r="J305" s="35"/>
      <c r="K305" s="35"/>
      <c r="L305" s="270"/>
      <c r="M305" s="270"/>
      <c r="N305" s="270"/>
      <c r="O305" s="270"/>
      <c r="P305" s="270"/>
      <c r="Q305" s="270"/>
      <c r="R305" s="270"/>
      <c r="S305" s="270"/>
      <c r="T305" s="270"/>
      <c r="U305" s="270"/>
      <c r="V305" s="270"/>
    </row>
    <row r="306" spans="2:22">
      <c r="B306" s="270"/>
      <c r="C306" s="270"/>
      <c r="D306" s="270"/>
      <c r="E306" s="270"/>
      <c r="F306" s="270"/>
      <c r="G306" s="270"/>
      <c r="H306" s="270"/>
      <c r="I306" s="35"/>
      <c r="J306" s="35"/>
      <c r="K306" s="35"/>
      <c r="L306" s="270"/>
      <c r="M306" s="270"/>
      <c r="N306" s="270"/>
      <c r="O306" s="270"/>
      <c r="P306" s="270"/>
      <c r="Q306" s="270"/>
      <c r="R306" s="270"/>
      <c r="S306" s="270"/>
      <c r="T306" s="270"/>
      <c r="U306" s="270"/>
      <c r="V306" s="270"/>
    </row>
    <row r="307" spans="2:22">
      <c r="B307" s="270"/>
      <c r="C307" s="270"/>
      <c r="D307" s="270"/>
      <c r="E307" s="270"/>
      <c r="F307" s="270"/>
      <c r="G307" s="270"/>
      <c r="H307" s="270"/>
      <c r="I307" s="35"/>
      <c r="J307" s="35"/>
      <c r="K307" s="35"/>
      <c r="L307" s="270"/>
      <c r="M307" s="270"/>
      <c r="N307" s="270"/>
      <c r="O307" s="270"/>
      <c r="P307" s="270"/>
      <c r="Q307" s="270"/>
      <c r="R307" s="270"/>
      <c r="S307" s="270"/>
      <c r="T307" s="270"/>
      <c r="U307" s="270"/>
      <c r="V307" s="270"/>
    </row>
    <row r="308" spans="2:22">
      <c r="B308" s="270"/>
      <c r="C308" s="270"/>
      <c r="D308" s="270"/>
      <c r="E308" s="270"/>
      <c r="F308" s="270"/>
      <c r="G308" s="270"/>
      <c r="H308" s="270"/>
      <c r="I308" s="35"/>
      <c r="J308" s="35"/>
      <c r="K308" s="35"/>
      <c r="L308" s="270"/>
      <c r="M308" s="270"/>
      <c r="N308" s="270"/>
      <c r="O308" s="270"/>
      <c r="P308" s="270"/>
      <c r="Q308" s="270"/>
      <c r="R308" s="270"/>
      <c r="S308" s="270"/>
      <c r="T308" s="270"/>
      <c r="U308" s="270"/>
      <c r="V308" s="270"/>
    </row>
    <row r="309" spans="2:22">
      <c r="B309" s="270"/>
      <c r="C309" s="270"/>
      <c r="D309" s="270"/>
      <c r="E309" s="270"/>
      <c r="F309" s="270"/>
      <c r="G309" s="270"/>
      <c r="H309" s="270"/>
      <c r="I309" s="35"/>
      <c r="J309" s="35"/>
      <c r="K309" s="35"/>
      <c r="L309" s="270"/>
      <c r="M309" s="270"/>
      <c r="N309" s="270"/>
      <c r="O309" s="270"/>
      <c r="P309" s="270"/>
      <c r="Q309" s="270"/>
      <c r="R309" s="270"/>
      <c r="S309" s="270"/>
      <c r="T309" s="270"/>
      <c r="U309" s="270"/>
      <c r="V309" s="270"/>
    </row>
    <row r="310" spans="2:22">
      <c r="B310" s="270"/>
      <c r="C310" s="270"/>
      <c r="D310" s="270"/>
      <c r="E310" s="270"/>
      <c r="F310" s="270"/>
      <c r="G310" s="270"/>
      <c r="H310" s="270"/>
      <c r="I310" s="35"/>
      <c r="J310" s="35"/>
      <c r="K310" s="35"/>
      <c r="L310" s="270"/>
      <c r="M310" s="270"/>
      <c r="N310" s="270"/>
      <c r="O310" s="270"/>
      <c r="P310" s="270"/>
      <c r="Q310" s="270"/>
      <c r="R310" s="270"/>
      <c r="S310" s="270"/>
      <c r="T310" s="270"/>
      <c r="U310" s="270"/>
      <c r="V310" s="270"/>
    </row>
    <row r="311" spans="2:22">
      <c r="B311" s="270"/>
      <c r="C311" s="270"/>
      <c r="D311" s="270"/>
      <c r="E311" s="270"/>
      <c r="F311" s="270"/>
      <c r="G311" s="270"/>
      <c r="H311" s="270"/>
      <c r="I311" s="35"/>
      <c r="J311" s="35"/>
      <c r="K311" s="35"/>
      <c r="L311" s="270"/>
      <c r="M311" s="270"/>
      <c r="N311" s="270"/>
      <c r="O311" s="270"/>
      <c r="P311" s="270"/>
      <c r="Q311" s="270"/>
      <c r="R311" s="270"/>
      <c r="S311" s="270"/>
      <c r="T311" s="270"/>
      <c r="U311" s="270"/>
      <c r="V311" s="270"/>
    </row>
    <row r="312" spans="2:22">
      <c r="B312" s="270"/>
      <c r="C312" s="270"/>
      <c r="D312" s="270"/>
      <c r="E312" s="270"/>
      <c r="F312" s="270"/>
      <c r="G312" s="270"/>
      <c r="H312" s="270"/>
      <c r="I312" s="35"/>
      <c r="J312" s="35"/>
      <c r="K312" s="35"/>
      <c r="L312" s="270"/>
      <c r="M312" s="270"/>
      <c r="N312" s="270"/>
      <c r="O312" s="270"/>
      <c r="P312" s="270"/>
      <c r="Q312" s="270"/>
      <c r="R312" s="270"/>
      <c r="S312" s="270"/>
      <c r="T312" s="270"/>
      <c r="U312" s="270"/>
      <c r="V312" s="270"/>
    </row>
    <row r="313" spans="2:22">
      <c r="B313" s="270"/>
      <c r="C313" s="270"/>
      <c r="D313" s="270"/>
      <c r="E313" s="270"/>
      <c r="F313" s="270"/>
      <c r="G313" s="270"/>
      <c r="H313" s="270"/>
      <c r="I313" s="35"/>
      <c r="J313" s="35"/>
      <c r="K313" s="35"/>
      <c r="L313" s="270"/>
      <c r="M313" s="270"/>
      <c r="N313" s="270"/>
      <c r="O313" s="270"/>
      <c r="P313" s="270"/>
      <c r="Q313" s="270"/>
      <c r="R313" s="270"/>
      <c r="S313" s="270"/>
      <c r="T313" s="270"/>
      <c r="U313" s="270"/>
      <c r="V313" s="270"/>
    </row>
    <row r="314" spans="2:22">
      <c r="B314" s="270"/>
      <c r="C314" s="270"/>
      <c r="D314" s="270"/>
      <c r="E314" s="270"/>
      <c r="F314" s="270"/>
      <c r="G314" s="270"/>
      <c r="H314" s="270"/>
      <c r="I314" s="35"/>
      <c r="J314" s="35"/>
      <c r="K314" s="35"/>
      <c r="L314" s="270"/>
      <c r="M314" s="270"/>
      <c r="N314" s="270"/>
      <c r="O314" s="270"/>
      <c r="P314" s="270"/>
      <c r="Q314" s="270"/>
      <c r="R314" s="270"/>
      <c r="S314" s="270"/>
      <c r="T314" s="270"/>
      <c r="U314" s="270"/>
      <c r="V314" s="270"/>
    </row>
    <row r="315" spans="2:22">
      <c r="B315" s="270"/>
      <c r="C315" s="270"/>
      <c r="D315" s="270"/>
      <c r="E315" s="270"/>
      <c r="F315" s="270"/>
      <c r="G315" s="270"/>
      <c r="H315" s="270"/>
      <c r="I315" s="35"/>
      <c r="J315" s="35"/>
      <c r="K315" s="35"/>
      <c r="L315" s="270"/>
      <c r="M315" s="270"/>
      <c r="N315" s="270"/>
      <c r="O315" s="270"/>
      <c r="P315" s="270"/>
      <c r="Q315" s="270"/>
      <c r="R315" s="270"/>
      <c r="S315" s="270"/>
      <c r="T315" s="270"/>
      <c r="U315" s="270"/>
      <c r="V315" s="270"/>
    </row>
    <row r="316" spans="2:22">
      <c r="B316" s="270"/>
      <c r="C316" s="270"/>
      <c r="D316" s="270"/>
      <c r="E316" s="270"/>
      <c r="F316" s="270"/>
      <c r="G316" s="270"/>
      <c r="H316" s="270"/>
      <c r="I316" s="35"/>
      <c r="J316" s="35"/>
      <c r="K316" s="35"/>
      <c r="L316" s="270"/>
      <c r="M316" s="270"/>
      <c r="N316" s="270"/>
      <c r="O316" s="270"/>
      <c r="P316" s="270"/>
      <c r="Q316" s="270"/>
      <c r="R316" s="270"/>
      <c r="S316" s="270"/>
      <c r="T316" s="270"/>
      <c r="U316" s="270"/>
      <c r="V316" s="270"/>
    </row>
    <row r="317" spans="2:22">
      <c r="B317" s="270"/>
      <c r="C317" s="270"/>
      <c r="D317" s="270"/>
      <c r="E317" s="270"/>
      <c r="F317" s="270"/>
      <c r="G317" s="270"/>
      <c r="H317" s="270"/>
      <c r="I317" s="35"/>
      <c r="J317" s="35"/>
      <c r="K317" s="35"/>
      <c r="L317" s="270"/>
      <c r="M317" s="270"/>
      <c r="N317" s="270"/>
      <c r="O317" s="270"/>
      <c r="P317" s="270"/>
      <c r="Q317" s="270"/>
      <c r="R317" s="270"/>
      <c r="S317" s="270"/>
      <c r="T317" s="270"/>
      <c r="U317" s="270"/>
      <c r="V317" s="270"/>
    </row>
    <row r="318" spans="2:22">
      <c r="B318" s="270"/>
      <c r="C318" s="270"/>
      <c r="D318" s="270"/>
      <c r="E318" s="270"/>
      <c r="F318" s="270"/>
      <c r="G318" s="270"/>
      <c r="H318" s="270"/>
      <c r="I318" s="35"/>
      <c r="J318" s="35"/>
      <c r="K318" s="35"/>
      <c r="L318" s="270"/>
      <c r="M318" s="270"/>
      <c r="N318" s="270"/>
      <c r="O318" s="270"/>
      <c r="P318" s="270"/>
      <c r="Q318" s="270"/>
      <c r="R318" s="270"/>
      <c r="S318" s="270"/>
      <c r="T318" s="270"/>
      <c r="U318" s="270"/>
      <c r="V318" s="270"/>
    </row>
    <row r="319" spans="2:22">
      <c r="B319" s="270"/>
      <c r="C319" s="270"/>
      <c r="D319" s="270"/>
      <c r="E319" s="270"/>
      <c r="F319" s="270"/>
      <c r="G319" s="270"/>
      <c r="H319" s="270"/>
      <c r="I319" s="35"/>
      <c r="J319" s="35"/>
      <c r="K319" s="35"/>
      <c r="L319" s="270"/>
      <c r="M319" s="270"/>
      <c r="N319" s="270"/>
      <c r="O319" s="270"/>
      <c r="P319" s="270"/>
      <c r="Q319" s="270"/>
      <c r="R319" s="270"/>
      <c r="S319" s="270"/>
      <c r="T319" s="270"/>
      <c r="U319" s="270"/>
      <c r="V319" s="270"/>
    </row>
    <row r="320" spans="2:22">
      <c r="B320" s="270"/>
      <c r="C320" s="270"/>
      <c r="D320" s="270"/>
      <c r="E320" s="270"/>
      <c r="F320" s="270"/>
      <c r="G320" s="270"/>
      <c r="H320" s="270"/>
      <c r="I320" s="35"/>
      <c r="J320" s="35"/>
      <c r="K320" s="35"/>
      <c r="L320" s="270"/>
      <c r="M320" s="270"/>
      <c r="N320" s="270"/>
      <c r="O320" s="270"/>
      <c r="P320" s="270"/>
      <c r="Q320" s="270"/>
      <c r="R320" s="270"/>
      <c r="S320" s="270"/>
      <c r="T320" s="270"/>
      <c r="U320" s="270"/>
      <c r="V320" s="270"/>
    </row>
    <row r="321" spans="2:22">
      <c r="B321" s="270"/>
      <c r="C321" s="270"/>
      <c r="D321" s="270"/>
      <c r="E321" s="270"/>
      <c r="F321" s="270"/>
      <c r="G321" s="270"/>
      <c r="H321" s="270"/>
      <c r="I321" s="35"/>
      <c r="J321" s="35"/>
      <c r="K321" s="35"/>
      <c r="L321" s="270"/>
      <c r="M321" s="270"/>
      <c r="N321" s="270"/>
      <c r="O321" s="270"/>
      <c r="P321" s="270"/>
      <c r="Q321" s="270"/>
      <c r="R321" s="270"/>
      <c r="S321" s="270"/>
      <c r="T321" s="270"/>
      <c r="U321" s="270"/>
      <c r="V321" s="270"/>
    </row>
    <row r="322" spans="2:22">
      <c r="B322" s="270"/>
      <c r="C322" s="270"/>
      <c r="D322" s="270"/>
      <c r="E322" s="270"/>
      <c r="F322" s="270"/>
      <c r="G322" s="270"/>
      <c r="H322" s="270"/>
      <c r="I322" s="35"/>
      <c r="J322" s="35"/>
      <c r="K322" s="35"/>
      <c r="L322" s="270"/>
      <c r="M322" s="270"/>
      <c r="N322" s="270"/>
      <c r="O322" s="270"/>
      <c r="P322" s="270"/>
      <c r="Q322" s="270"/>
      <c r="R322" s="270"/>
      <c r="S322" s="270"/>
      <c r="T322" s="270"/>
      <c r="U322" s="270"/>
      <c r="V322" s="270"/>
    </row>
    <row r="323" spans="2:22">
      <c r="B323" s="270"/>
      <c r="C323" s="270"/>
      <c r="D323" s="270"/>
      <c r="E323" s="270"/>
      <c r="F323" s="270"/>
      <c r="G323" s="270"/>
      <c r="H323" s="270"/>
      <c r="I323" s="35"/>
      <c r="J323" s="35"/>
      <c r="K323" s="35"/>
      <c r="L323" s="270"/>
      <c r="M323" s="270"/>
      <c r="N323" s="270"/>
      <c r="O323" s="270"/>
      <c r="P323" s="270"/>
      <c r="Q323" s="270"/>
      <c r="R323" s="270"/>
      <c r="S323" s="270"/>
      <c r="T323" s="270"/>
      <c r="U323" s="270"/>
      <c r="V323" s="270"/>
    </row>
    <row r="324" spans="2:22">
      <c r="B324" s="270"/>
      <c r="C324" s="270"/>
      <c r="D324" s="270"/>
      <c r="E324" s="270"/>
      <c r="F324" s="270"/>
      <c r="G324" s="270"/>
      <c r="H324" s="270"/>
      <c r="I324" s="35"/>
      <c r="J324" s="35"/>
      <c r="K324" s="35"/>
      <c r="L324" s="270"/>
      <c r="M324" s="270"/>
      <c r="N324" s="270"/>
      <c r="O324" s="270"/>
      <c r="P324" s="270"/>
      <c r="Q324" s="270"/>
      <c r="R324" s="270"/>
      <c r="S324" s="270"/>
      <c r="T324" s="270"/>
      <c r="U324" s="270"/>
      <c r="V324" s="270"/>
    </row>
    <row r="325" spans="2:22">
      <c r="B325" s="270"/>
      <c r="C325" s="270"/>
      <c r="D325" s="270"/>
      <c r="E325" s="270"/>
      <c r="F325" s="270"/>
      <c r="G325" s="270"/>
      <c r="H325" s="270"/>
      <c r="I325" s="35"/>
      <c r="J325" s="35"/>
      <c r="K325" s="35"/>
      <c r="L325" s="270"/>
      <c r="M325" s="270"/>
      <c r="N325" s="270"/>
      <c r="O325" s="270"/>
      <c r="P325" s="270"/>
      <c r="Q325" s="270"/>
      <c r="R325" s="270"/>
      <c r="S325" s="270"/>
      <c r="T325" s="270"/>
      <c r="U325" s="270"/>
      <c r="V325" s="270"/>
    </row>
    <row r="326" spans="2:22">
      <c r="B326" s="270"/>
      <c r="C326" s="270"/>
      <c r="D326" s="270"/>
      <c r="E326" s="270"/>
      <c r="F326" s="270"/>
      <c r="G326" s="270"/>
      <c r="H326" s="270"/>
      <c r="I326" s="35"/>
      <c r="J326" s="35"/>
      <c r="K326" s="35"/>
      <c r="L326" s="270"/>
      <c r="M326" s="270"/>
      <c r="N326" s="270"/>
      <c r="O326" s="270"/>
      <c r="P326" s="270"/>
      <c r="Q326" s="270"/>
      <c r="R326" s="270"/>
      <c r="S326" s="270"/>
      <c r="T326" s="270"/>
      <c r="U326" s="270"/>
      <c r="V326" s="270"/>
    </row>
    <row r="327" spans="2:22">
      <c r="B327" s="270"/>
      <c r="C327" s="270"/>
      <c r="D327" s="270"/>
      <c r="E327" s="270"/>
      <c r="F327" s="270"/>
      <c r="G327" s="270"/>
      <c r="H327" s="270"/>
      <c r="I327" s="35"/>
      <c r="J327" s="35"/>
      <c r="K327" s="35"/>
      <c r="L327" s="270"/>
      <c r="M327" s="270"/>
      <c r="N327" s="270"/>
      <c r="O327" s="270"/>
      <c r="P327" s="270"/>
      <c r="Q327" s="270"/>
      <c r="R327" s="270"/>
      <c r="S327" s="270"/>
      <c r="T327" s="270"/>
      <c r="U327" s="270"/>
      <c r="V327" s="270"/>
    </row>
    <row r="328" spans="2:22">
      <c r="B328" s="270"/>
      <c r="C328" s="270"/>
      <c r="D328" s="270"/>
      <c r="E328" s="270"/>
      <c r="F328" s="270"/>
      <c r="G328" s="270"/>
      <c r="H328" s="270"/>
      <c r="I328" s="35"/>
      <c r="J328" s="35"/>
      <c r="K328" s="35"/>
      <c r="L328" s="270"/>
      <c r="M328" s="270"/>
      <c r="N328" s="270"/>
      <c r="O328" s="270"/>
      <c r="P328" s="270"/>
      <c r="Q328" s="270"/>
      <c r="R328" s="270"/>
      <c r="S328" s="270"/>
      <c r="T328" s="270"/>
      <c r="U328" s="270"/>
      <c r="V328" s="270"/>
    </row>
    <row r="329" spans="2:22">
      <c r="B329" s="270"/>
      <c r="C329" s="270"/>
      <c r="D329" s="270"/>
      <c r="E329" s="270"/>
      <c r="F329" s="270"/>
      <c r="G329" s="270"/>
      <c r="H329" s="270"/>
      <c r="I329" s="35"/>
      <c r="J329" s="35"/>
      <c r="K329" s="35"/>
      <c r="L329" s="270"/>
      <c r="M329" s="270"/>
      <c r="N329" s="270"/>
      <c r="O329" s="270"/>
      <c r="P329" s="270"/>
      <c r="Q329" s="270"/>
      <c r="R329" s="270"/>
      <c r="S329" s="270"/>
      <c r="T329" s="270"/>
      <c r="U329" s="270"/>
      <c r="V329" s="270"/>
    </row>
    <row r="330" spans="2:22">
      <c r="B330" s="270"/>
      <c r="C330" s="270"/>
      <c r="D330" s="270"/>
      <c r="E330" s="270"/>
      <c r="F330" s="270"/>
      <c r="G330" s="270"/>
      <c r="H330" s="270"/>
      <c r="I330" s="35"/>
      <c r="J330" s="35"/>
      <c r="K330" s="35"/>
      <c r="L330" s="270"/>
      <c r="M330" s="270"/>
      <c r="N330" s="270"/>
      <c r="O330" s="270"/>
      <c r="P330" s="270"/>
      <c r="Q330" s="270"/>
      <c r="R330" s="270"/>
      <c r="S330" s="270"/>
      <c r="T330" s="270"/>
      <c r="U330" s="270"/>
      <c r="V330" s="270"/>
    </row>
    <row r="331" spans="2:22">
      <c r="B331" s="270"/>
      <c r="C331" s="270"/>
      <c r="D331" s="270"/>
      <c r="E331" s="270"/>
      <c r="F331" s="270"/>
      <c r="G331" s="270"/>
      <c r="H331" s="270"/>
      <c r="I331" s="35"/>
      <c r="J331" s="35"/>
      <c r="K331" s="35"/>
      <c r="L331" s="270"/>
      <c r="M331" s="270"/>
      <c r="N331" s="270"/>
      <c r="O331" s="270"/>
      <c r="P331" s="270"/>
      <c r="Q331" s="270"/>
      <c r="R331" s="270"/>
      <c r="S331" s="270"/>
      <c r="T331" s="270"/>
      <c r="U331" s="270"/>
      <c r="V331" s="270"/>
    </row>
    <row r="332" spans="2:22">
      <c r="B332" s="270"/>
      <c r="C332" s="270"/>
      <c r="D332" s="270"/>
      <c r="E332" s="270"/>
      <c r="F332" s="270"/>
      <c r="G332" s="270"/>
      <c r="H332" s="270"/>
      <c r="I332" s="35"/>
      <c r="J332" s="35"/>
      <c r="K332" s="35"/>
      <c r="L332" s="270"/>
      <c r="M332" s="270"/>
      <c r="N332" s="270"/>
      <c r="O332" s="270"/>
      <c r="P332" s="270"/>
      <c r="Q332" s="270"/>
      <c r="R332" s="270"/>
      <c r="S332" s="270"/>
      <c r="T332" s="270"/>
      <c r="U332" s="270"/>
      <c r="V332" s="270"/>
    </row>
    <row r="333" spans="2:22">
      <c r="B333" s="270"/>
      <c r="C333" s="270"/>
      <c r="D333" s="270"/>
      <c r="E333" s="270"/>
      <c r="F333" s="270"/>
      <c r="G333" s="270"/>
      <c r="H333" s="270"/>
      <c r="I333" s="35"/>
      <c r="J333" s="35"/>
      <c r="K333" s="35"/>
      <c r="L333" s="270"/>
      <c r="M333" s="270"/>
      <c r="N333" s="270"/>
      <c r="O333" s="270"/>
      <c r="P333" s="270"/>
      <c r="Q333" s="270"/>
      <c r="R333" s="270"/>
      <c r="S333" s="270"/>
      <c r="T333" s="270"/>
      <c r="U333" s="270"/>
      <c r="V333" s="270"/>
    </row>
    <row r="334" spans="2:22">
      <c r="B334" s="270"/>
      <c r="C334" s="270"/>
      <c r="D334" s="270"/>
      <c r="E334" s="270"/>
      <c r="F334" s="270"/>
      <c r="G334" s="270"/>
      <c r="H334" s="270"/>
      <c r="I334" s="35"/>
      <c r="J334" s="35"/>
      <c r="K334" s="35"/>
      <c r="L334" s="270"/>
      <c r="M334" s="270"/>
      <c r="N334" s="270"/>
      <c r="O334" s="270"/>
      <c r="P334" s="270"/>
      <c r="Q334" s="270"/>
      <c r="R334" s="270"/>
      <c r="S334" s="270"/>
      <c r="T334" s="270"/>
      <c r="U334" s="270"/>
      <c r="V334" s="270"/>
    </row>
    <row r="335" spans="2:22">
      <c r="B335" s="270"/>
      <c r="C335" s="270"/>
      <c r="D335" s="270"/>
      <c r="E335" s="270"/>
      <c r="F335" s="270"/>
      <c r="G335" s="270"/>
      <c r="H335" s="270"/>
      <c r="I335" s="35"/>
      <c r="J335" s="35"/>
      <c r="K335" s="35"/>
      <c r="L335" s="270"/>
      <c r="M335" s="270"/>
      <c r="N335" s="270"/>
      <c r="O335" s="270"/>
      <c r="P335" s="270"/>
      <c r="Q335" s="270"/>
      <c r="R335" s="270"/>
      <c r="S335" s="270"/>
      <c r="T335" s="270"/>
      <c r="U335" s="270"/>
      <c r="V335" s="270"/>
    </row>
    <row r="336" spans="2:22">
      <c r="B336" s="270"/>
      <c r="C336" s="270"/>
      <c r="D336" s="270"/>
      <c r="E336" s="270"/>
      <c r="F336" s="270"/>
      <c r="G336" s="270"/>
      <c r="H336" s="270"/>
      <c r="I336" s="35"/>
      <c r="J336" s="35"/>
      <c r="K336" s="35"/>
      <c r="L336" s="270"/>
      <c r="M336" s="270"/>
      <c r="N336" s="270"/>
      <c r="O336" s="270"/>
      <c r="P336" s="270"/>
      <c r="Q336" s="270"/>
      <c r="R336" s="270"/>
      <c r="S336" s="270"/>
      <c r="T336" s="270"/>
      <c r="U336" s="270"/>
      <c r="V336" s="270"/>
    </row>
    <row r="337" spans="2:22">
      <c r="B337" s="270"/>
      <c r="C337" s="270"/>
      <c r="D337" s="270"/>
      <c r="E337" s="270"/>
      <c r="F337" s="270"/>
      <c r="G337" s="270"/>
      <c r="H337" s="270"/>
      <c r="I337" s="35"/>
      <c r="J337" s="35"/>
      <c r="K337" s="35"/>
      <c r="L337" s="270"/>
      <c r="M337" s="270"/>
      <c r="N337" s="270"/>
      <c r="O337" s="270"/>
      <c r="P337" s="270"/>
      <c r="Q337" s="270"/>
      <c r="R337" s="270"/>
      <c r="S337" s="270"/>
      <c r="T337" s="270"/>
      <c r="U337" s="270"/>
      <c r="V337" s="270"/>
    </row>
    <row r="338" spans="2:22">
      <c r="B338" s="270"/>
      <c r="C338" s="270"/>
      <c r="D338" s="270"/>
      <c r="E338" s="270"/>
      <c r="F338" s="270"/>
      <c r="G338" s="270"/>
      <c r="H338" s="270"/>
      <c r="I338" s="35"/>
      <c r="J338" s="35"/>
      <c r="K338" s="35"/>
      <c r="L338" s="270"/>
      <c r="M338" s="270"/>
      <c r="N338" s="270"/>
      <c r="O338" s="270"/>
      <c r="P338" s="270"/>
      <c r="Q338" s="270"/>
      <c r="R338" s="270"/>
      <c r="S338" s="270"/>
      <c r="T338" s="270"/>
      <c r="U338" s="270"/>
      <c r="V338" s="270"/>
    </row>
    <row r="339" spans="2:22">
      <c r="B339" s="270"/>
      <c r="C339" s="270"/>
      <c r="D339" s="270"/>
      <c r="E339" s="270"/>
      <c r="F339" s="270"/>
      <c r="G339" s="270"/>
      <c r="H339" s="270"/>
      <c r="I339" s="35"/>
      <c r="J339" s="35"/>
      <c r="K339" s="35"/>
      <c r="L339" s="270"/>
      <c r="M339" s="270"/>
      <c r="N339" s="270"/>
      <c r="O339" s="270"/>
      <c r="P339" s="270"/>
      <c r="Q339" s="270"/>
      <c r="R339" s="270"/>
      <c r="S339" s="270"/>
      <c r="T339" s="270"/>
      <c r="U339" s="270"/>
      <c r="V339" s="270"/>
    </row>
    <row r="340" spans="2:22">
      <c r="B340" s="270"/>
      <c r="C340" s="270"/>
      <c r="D340" s="270"/>
      <c r="E340" s="270"/>
      <c r="F340" s="270"/>
      <c r="G340" s="270"/>
      <c r="H340" s="270"/>
      <c r="I340" s="35"/>
      <c r="J340" s="35"/>
      <c r="K340" s="35"/>
      <c r="L340" s="270"/>
      <c r="M340" s="270"/>
      <c r="N340" s="270"/>
      <c r="O340" s="270"/>
      <c r="P340" s="270"/>
      <c r="Q340" s="270"/>
      <c r="R340" s="270"/>
      <c r="S340" s="270"/>
      <c r="T340" s="270"/>
      <c r="U340" s="270"/>
      <c r="V340" s="270"/>
    </row>
    <row r="341" spans="2:22">
      <c r="B341" s="270"/>
      <c r="C341" s="270"/>
      <c r="D341" s="270"/>
      <c r="E341" s="270"/>
      <c r="F341" s="270"/>
      <c r="G341" s="270"/>
      <c r="H341" s="270"/>
      <c r="I341" s="35"/>
      <c r="J341" s="35"/>
      <c r="K341" s="35"/>
      <c r="L341" s="270"/>
      <c r="M341" s="270"/>
      <c r="N341" s="270"/>
      <c r="O341" s="270"/>
      <c r="P341" s="270"/>
      <c r="Q341" s="270"/>
      <c r="R341" s="270"/>
      <c r="S341" s="270"/>
      <c r="T341" s="270"/>
      <c r="U341" s="270"/>
      <c r="V341" s="270"/>
    </row>
    <row r="342" spans="2:22">
      <c r="B342" s="270"/>
      <c r="C342" s="270"/>
      <c r="D342" s="270"/>
      <c r="E342" s="270"/>
      <c r="F342" s="270"/>
      <c r="G342" s="270"/>
      <c r="H342" s="270"/>
      <c r="I342" s="35"/>
      <c r="J342" s="35"/>
      <c r="K342" s="35"/>
      <c r="L342" s="270"/>
      <c r="M342" s="270"/>
      <c r="N342" s="270"/>
      <c r="O342" s="270"/>
      <c r="P342" s="270"/>
      <c r="Q342" s="270"/>
      <c r="R342" s="270"/>
      <c r="S342" s="270"/>
      <c r="T342" s="270"/>
      <c r="U342" s="270"/>
      <c r="V342" s="270"/>
    </row>
    <row r="343" spans="2:22">
      <c r="B343" s="270"/>
      <c r="C343" s="270"/>
      <c r="D343" s="270"/>
      <c r="E343" s="270"/>
      <c r="F343" s="270"/>
      <c r="G343" s="270"/>
      <c r="H343" s="270"/>
      <c r="I343" s="35"/>
      <c r="J343" s="35"/>
      <c r="K343" s="35"/>
      <c r="L343" s="270"/>
      <c r="M343" s="270"/>
      <c r="N343" s="270"/>
      <c r="O343" s="270"/>
      <c r="P343" s="270"/>
      <c r="Q343" s="270"/>
      <c r="R343" s="270"/>
      <c r="S343" s="270"/>
      <c r="T343" s="270"/>
      <c r="U343" s="270"/>
      <c r="V343" s="270"/>
    </row>
    <row r="344" spans="2:22">
      <c r="B344" s="270"/>
      <c r="C344" s="270"/>
      <c r="D344" s="270"/>
      <c r="E344" s="270"/>
      <c r="F344" s="270"/>
      <c r="G344" s="270"/>
      <c r="H344" s="270"/>
      <c r="I344" s="35"/>
      <c r="J344" s="35"/>
      <c r="K344" s="35"/>
      <c r="L344" s="270"/>
      <c r="M344" s="270"/>
      <c r="N344" s="270"/>
      <c r="O344" s="270"/>
      <c r="P344" s="270"/>
      <c r="Q344" s="270"/>
      <c r="R344" s="270"/>
      <c r="S344" s="270"/>
      <c r="T344" s="270"/>
      <c r="U344" s="270"/>
      <c r="V344" s="270"/>
    </row>
    <row r="345" spans="2:22">
      <c r="B345" s="270"/>
      <c r="C345" s="270"/>
      <c r="D345" s="270"/>
      <c r="E345" s="270"/>
      <c r="F345" s="270"/>
      <c r="G345" s="270"/>
      <c r="H345" s="270"/>
      <c r="I345" s="35"/>
      <c r="J345" s="35"/>
      <c r="K345" s="35"/>
      <c r="L345" s="270"/>
      <c r="M345" s="270"/>
      <c r="N345" s="270"/>
      <c r="O345" s="270"/>
      <c r="P345" s="270"/>
      <c r="Q345" s="270"/>
      <c r="R345" s="270"/>
      <c r="S345" s="270"/>
      <c r="T345" s="270"/>
      <c r="U345" s="270"/>
      <c r="V345" s="270"/>
    </row>
    <row r="346" spans="2:22">
      <c r="B346" s="270"/>
      <c r="C346" s="270"/>
      <c r="D346" s="270"/>
      <c r="E346" s="270"/>
      <c r="F346" s="270"/>
      <c r="G346" s="270"/>
      <c r="H346" s="270"/>
      <c r="I346" s="35"/>
      <c r="J346" s="35"/>
      <c r="K346" s="35"/>
      <c r="L346" s="270"/>
      <c r="M346" s="270"/>
      <c r="N346" s="270"/>
      <c r="O346" s="270"/>
      <c r="P346" s="270"/>
      <c r="Q346" s="270"/>
      <c r="R346" s="270"/>
      <c r="S346" s="270"/>
      <c r="T346" s="270"/>
      <c r="U346" s="270"/>
      <c r="V346" s="270"/>
    </row>
    <row r="347" spans="2:22">
      <c r="B347" s="270"/>
      <c r="C347" s="270"/>
      <c r="D347" s="270"/>
      <c r="E347" s="270"/>
      <c r="F347" s="270"/>
      <c r="G347" s="270"/>
      <c r="H347" s="270"/>
      <c r="I347" s="35"/>
      <c r="J347" s="35"/>
      <c r="K347" s="35"/>
      <c r="L347" s="270"/>
      <c r="M347" s="270"/>
      <c r="N347" s="270"/>
      <c r="O347" s="270"/>
      <c r="P347" s="270"/>
      <c r="Q347" s="270"/>
      <c r="R347" s="270"/>
      <c r="S347" s="270"/>
      <c r="T347" s="270"/>
      <c r="U347" s="270"/>
      <c r="V347" s="270"/>
    </row>
    <row r="348" spans="2:22">
      <c r="B348" s="270"/>
      <c r="C348" s="270"/>
      <c r="D348" s="270"/>
      <c r="E348" s="270"/>
      <c r="F348" s="270"/>
      <c r="G348" s="270"/>
      <c r="H348" s="270"/>
      <c r="I348" s="35"/>
      <c r="J348" s="35"/>
      <c r="K348" s="35"/>
      <c r="L348" s="270"/>
      <c r="M348" s="270"/>
      <c r="N348" s="270"/>
      <c r="O348" s="270"/>
      <c r="P348" s="270"/>
      <c r="Q348" s="270"/>
      <c r="R348" s="270"/>
      <c r="S348" s="270"/>
      <c r="T348" s="270"/>
      <c r="U348" s="270"/>
      <c r="V348" s="270"/>
    </row>
    <row r="349" spans="2:22">
      <c r="B349" s="270"/>
      <c r="C349" s="270"/>
      <c r="D349" s="270"/>
      <c r="E349" s="270"/>
      <c r="F349" s="270"/>
      <c r="G349" s="270"/>
      <c r="H349" s="270"/>
      <c r="I349" s="35"/>
      <c r="J349" s="35"/>
      <c r="K349" s="35"/>
      <c r="L349" s="270"/>
      <c r="M349" s="270"/>
      <c r="N349" s="270"/>
      <c r="O349" s="270"/>
      <c r="P349" s="270"/>
      <c r="Q349" s="270"/>
      <c r="R349" s="270"/>
      <c r="S349" s="270"/>
      <c r="T349" s="270"/>
      <c r="U349" s="270"/>
      <c r="V349" s="270"/>
    </row>
    <row r="350" spans="2:22">
      <c r="B350" s="270"/>
      <c r="C350" s="270"/>
      <c r="D350" s="270"/>
      <c r="E350" s="270"/>
      <c r="F350" s="270"/>
      <c r="G350" s="270"/>
      <c r="H350" s="270"/>
      <c r="I350" s="35"/>
      <c r="J350" s="35"/>
      <c r="K350" s="35"/>
      <c r="L350" s="270"/>
      <c r="M350" s="270"/>
      <c r="N350" s="270"/>
      <c r="O350" s="270"/>
      <c r="P350" s="270"/>
      <c r="Q350" s="270"/>
      <c r="R350" s="270"/>
      <c r="S350" s="270"/>
      <c r="T350" s="270"/>
      <c r="U350" s="270"/>
      <c r="V350" s="270"/>
    </row>
    <row r="351" spans="2:22">
      <c r="B351" s="270"/>
      <c r="C351" s="270"/>
      <c r="D351" s="270"/>
      <c r="E351" s="270"/>
      <c r="F351" s="270"/>
      <c r="G351" s="270"/>
      <c r="H351" s="270"/>
      <c r="I351" s="35"/>
      <c r="J351" s="35"/>
      <c r="K351" s="35"/>
      <c r="L351" s="270"/>
      <c r="M351" s="270"/>
      <c r="N351" s="270"/>
      <c r="O351" s="270"/>
      <c r="P351" s="270"/>
      <c r="Q351" s="270"/>
      <c r="R351" s="270"/>
      <c r="S351" s="270"/>
      <c r="T351" s="270"/>
      <c r="U351" s="270"/>
      <c r="V351" s="270"/>
    </row>
    <row r="352" spans="2:22">
      <c r="B352" s="270"/>
      <c r="C352" s="270"/>
      <c r="D352" s="270"/>
      <c r="E352" s="270"/>
      <c r="F352" s="270"/>
      <c r="G352" s="270"/>
      <c r="H352" s="270"/>
      <c r="I352" s="35"/>
      <c r="J352" s="35"/>
      <c r="K352" s="35"/>
      <c r="L352" s="270"/>
      <c r="M352" s="270"/>
      <c r="N352" s="270"/>
      <c r="O352" s="270"/>
      <c r="P352" s="270"/>
      <c r="Q352" s="270"/>
      <c r="R352" s="270"/>
      <c r="S352" s="270"/>
      <c r="T352" s="270"/>
      <c r="U352" s="270"/>
      <c r="V352" s="270"/>
    </row>
    <row r="353" spans="2:22">
      <c r="B353" s="270"/>
      <c r="C353" s="270"/>
      <c r="D353" s="270"/>
      <c r="E353" s="270"/>
      <c r="F353" s="270"/>
      <c r="G353" s="270"/>
      <c r="H353" s="270"/>
      <c r="I353" s="35"/>
      <c r="J353" s="35"/>
      <c r="K353" s="35"/>
      <c r="L353" s="270"/>
      <c r="M353" s="270"/>
      <c r="N353" s="270"/>
      <c r="O353" s="270"/>
      <c r="P353" s="270"/>
      <c r="Q353" s="270"/>
      <c r="R353" s="270"/>
      <c r="S353" s="270"/>
      <c r="T353" s="270"/>
      <c r="U353" s="270"/>
      <c r="V353" s="270"/>
    </row>
    <row r="354" spans="2:22">
      <c r="B354" s="270"/>
      <c r="C354" s="270"/>
      <c r="D354" s="270"/>
      <c r="E354" s="270"/>
      <c r="F354" s="270"/>
      <c r="G354" s="270"/>
      <c r="H354" s="270"/>
      <c r="I354" s="35"/>
      <c r="J354" s="35"/>
      <c r="K354" s="35"/>
      <c r="L354" s="270"/>
      <c r="M354" s="270"/>
      <c r="N354" s="270"/>
      <c r="O354" s="270"/>
      <c r="P354" s="270"/>
      <c r="Q354" s="270"/>
      <c r="R354" s="270"/>
      <c r="S354" s="270"/>
      <c r="T354" s="270"/>
      <c r="U354" s="270"/>
      <c r="V354" s="270"/>
    </row>
    <row r="355" spans="2:22">
      <c r="B355" s="270"/>
      <c r="C355" s="270"/>
      <c r="D355" s="270"/>
      <c r="E355" s="270"/>
      <c r="F355" s="270"/>
      <c r="G355" s="270"/>
      <c r="H355" s="270"/>
      <c r="I355" s="35"/>
      <c r="J355" s="35"/>
      <c r="K355" s="35"/>
      <c r="L355" s="270"/>
      <c r="M355" s="270"/>
      <c r="N355" s="270"/>
      <c r="O355" s="270"/>
      <c r="P355" s="270"/>
      <c r="Q355" s="270"/>
      <c r="R355" s="270"/>
      <c r="S355" s="270"/>
      <c r="T355" s="270"/>
      <c r="U355" s="270"/>
      <c r="V355" s="270"/>
    </row>
    <row r="356" spans="2:22">
      <c r="B356" s="270"/>
      <c r="C356" s="270"/>
      <c r="D356" s="270"/>
      <c r="E356" s="270"/>
      <c r="F356" s="270"/>
      <c r="G356" s="270"/>
      <c r="H356" s="270"/>
      <c r="I356" s="35"/>
      <c r="J356" s="35"/>
      <c r="K356" s="35"/>
      <c r="L356" s="270"/>
      <c r="M356" s="270"/>
      <c r="N356" s="270"/>
      <c r="O356" s="270"/>
      <c r="P356" s="270"/>
      <c r="Q356" s="270"/>
      <c r="R356" s="270"/>
      <c r="S356" s="270"/>
      <c r="T356" s="270"/>
      <c r="U356" s="270"/>
      <c r="V356" s="270"/>
    </row>
    <row r="357" spans="2:22">
      <c r="B357" s="270"/>
      <c r="C357" s="270"/>
      <c r="D357" s="270"/>
      <c r="E357" s="270"/>
      <c r="F357" s="270"/>
      <c r="G357" s="270"/>
      <c r="H357" s="270"/>
      <c r="I357" s="35"/>
      <c r="J357" s="35"/>
      <c r="K357" s="35"/>
      <c r="L357" s="270"/>
      <c r="M357" s="270"/>
      <c r="N357" s="270"/>
      <c r="O357" s="270"/>
      <c r="P357" s="270"/>
      <c r="Q357" s="270"/>
      <c r="R357" s="270"/>
      <c r="S357" s="270"/>
      <c r="T357" s="270"/>
      <c r="U357" s="270"/>
      <c r="V357" s="270"/>
    </row>
    <row r="358" spans="2:22">
      <c r="B358" s="270"/>
      <c r="C358" s="270"/>
      <c r="D358" s="270"/>
      <c r="E358" s="270"/>
      <c r="F358" s="270"/>
      <c r="G358" s="270"/>
      <c r="H358" s="270"/>
      <c r="I358" s="35"/>
      <c r="J358" s="35"/>
      <c r="K358" s="35"/>
      <c r="L358" s="270"/>
      <c r="M358" s="270"/>
      <c r="N358" s="270"/>
      <c r="O358" s="270"/>
      <c r="P358" s="270"/>
      <c r="Q358" s="270"/>
      <c r="R358" s="270"/>
      <c r="S358" s="270"/>
      <c r="T358" s="270"/>
      <c r="U358" s="270"/>
      <c r="V358" s="270"/>
    </row>
    <row r="359" spans="2:22">
      <c r="B359" s="270"/>
      <c r="C359" s="270"/>
      <c r="D359" s="270"/>
      <c r="E359" s="270"/>
      <c r="F359" s="270"/>
      <c r="G359" s="270"/>
      <c r="H359" s="270"/>
      <c r="I359" s="35"/>
      <c r="J359" s="35"/>
      <c r="K359" s="35"/>
      <c r="L359" s="270"/>
      <c r="M359" s="270"/>
      <c r="N359" s="270"/>
      <c r="O359" s="270"/>
      <c r="P359" s="270"/>
      <c r="Q359" s="270"/>
      <c r="R359" s="270"/>
      <c r="S359" s="270"/>
      <c r="T359" s="270"/>
      <c r="U359" s="270"/>
      <c r="V359" s="270"/>
    </row>
    <row r="360" spans="2:22">
      <c r="B360" s="270"/>
      <c r="C360" s="270"/>
      <c r="D360" s="270"/>
      <c r="E360" s="270"/>
      <c r="F360" s="270"/>
      <c r="G360" s="270"/>
      <c r="H360" s="270"/>
      <c r="I360" s="35"/>
      <c r="J360" s="35"/>
      <c r="K360" s="35"/>
      <c r="L360" s="270"/>
      <c r="M360" s="270"/>
      <c r="N360" s="270"/>
      <c r="O360" s="270"/>
      <c r="P360" s="270"/>
      <c r="Q360" s="270"/>
      <c r="R360" s="270"/>
      <c r="S360" s="270"/>
      <c r="T360" s="270"/>
      <c r="U360" s="270"/>
      <c r="V360" s="270"/>
    </row>
    <row r="361" spans="2:22">
      <c r="B361" s="270"/>
      <c r="C361" s="270"/>
      <c r="D361" s="270"/>
      <c r="E361" s="270"/>
      <c r="F361" s="270"/>
      <c r="G361" s="270"/>
      <c r="H361" s="270"/>
      <c r="I361" s="35"/>
      <c r="J361" s="35"/>
      <c r="K361" s="35"/>
      <c r="L361" s="270"/>
      <c r="M361" s="270"/>
      <c r="N361" s="270"/>
      <c r="O361" s="270"/>
      <c r="P361" s="270"/>
      <c r="Q361" s="270"/>
      <c r="R361" s="270"/>
      <c r="S361" s="270"/>
      <c r="T361" s="270"/>
      <c r="U361" s="270"/>
      <c r="V361" s="270"/>
    </row>
    <row r="362" spans="2:22">
      <c r="B362" s="270"/>
      <c r="C362" s="270"/>
      <c r="D362" s="270"/>
      <c r="E362" s="270"/>
      <c r="F362" s="270"/>
      <c r="G362" s="270"/>
      <c r="H362" s="270"/>
      <c r="I362" s="35"/>
      <c r="J362" s="35"/>
      <c r="K362" s="35"/>
      <c r="L362" s="270"/>
      <c r="M362" s="270"/>
      <c r="N362" s="270"/>
      <c r="O362" s="270"/>
      <c r="P362" s="270"/>
      <c r="Q362" s="270"/>
      <c r="R362" s="270"/>
      <c r="S362" s="270"/>
      <c r="T362" s="270"/>
      <c r="U362" s="270"/>
      <c r="V362" s="270"/>
    </row>
    <row r="363" spans="2:22">
      <c r="B363" s="270"/>
      <c r="C363" s="270"/>
      <c r="D363" s="270"/>
      <c r="E363" s="270"/>
      <c r="F363" s="270"/>
      <c r="G363" s="270"/>
      <c r="H363" s="270"/>
      <c r="I363" s="35"/>
      <c r="J363" s="35"/>
      <c r="K363" s="35"/>
      <c r="L363" s="270"/>
      <c r="M363" s="270"/>
      <c r="N363" s="270"/>
      <c r="O363" s="270"/>
      <c r="P363" s="270"/>
      <c r="Q363" s="270"/>
      <c r="R363" s="270"/>
      <c r="S363" s="270"/>
      <c r="T363" s="270"/>
      <c r="U363" s="270"/>
      <c r="V363" s="270"/>
    </row>
    <row r="364" spans="2:22">
      <c r="B364" s="270"/>
      <c r="C364" s="270"/>
      <c r="D364" s="270"/>
      <c r="E364" s="270"/>
      <c r="F364" s="270"/>
      <c r="G364" s="270"/>
      <c r="H364" s="270"/>
      <c r="I364" s="35"/>
      <c r="J364" s="35"/>
      <c r="K364" s="35"/>
      <c r="L364" s="270"/>
      <c r="M364" s="270"/>
      <c r="N364" s="270"/>
      <c r="O364" s="270"/>
      <c r="P364" s="270"/>
      <c r="Q364" s="270"/>
      <c r="R364" s="270"/>
      <c r="S364" s="270"/>
      <c r="T364" s="270"/>
      <c r="U364" s="270"/>
      <c r="V364" s="270"/>
    </row>
    <row r="365" spans="2:22">
      <c r="B365" s="270"/>
      <c r="C365" s="270"/>
      <c r="D365" s="270"/>
      <c r="E365" s="270"/>
      <c r="F365" s="270"/>
      <c r="G365" s="270"/>
      <c r="H365" s="270"/>
      <c r="I365" s="35"/>
      <c r="J365" s="35"/>
      <c r="K365" s="35"/>
      <c r="L365" s="270"/>
      <c r="M365" s="270"/>
      <c r="N365" s="270"/>
      <c r="O365" s="270"/>
      <c r="P365" s="270"/>
      <c r="Q365" s="270"/>
      <c r="R365" s="270"/>
      <c r="S365" s="270"/>
      <c r="T365" s="270"/>
      <c r="U365" s="270"/>
      <c r="V365" s="270"/>
    </row>
    <row r="366" spans="2:22">
      <c r="B366" s="270"/>
      <c r="C366" s="270"/>
      <c r="D366" s="270"/>
      <c r="E366" s="270"/>
      <c r="F366" s="270"/>
      <c r="G366" s="270"/>
      <c r="H366" s="270"/>
      <c r="I366" s="35"/>
      <c r="J366" s="35"/>
      <c r="K366" s="35"/>
      <c r="L366" s="270"/>
      <c r="M366" s="270"/>
      <c r="N366" s="270"/>
      <c r="O366" s="270"/>
      <c r="P366" s="270"/>
      <c r="Q366" s="270"/>
      <c r="R366" s="270"/>
      <c r="S366" s="270"/>
      <c r="T366" s="270"/>
      <c r="U366" s="270"/>
      <c r="V366" s="270"/>
    </row>
    <row r="367" spans="2:22">
      <c r="B367" s="270"/>
      <c r="C367" s="270"/>
      <c r="D367" s="270"/>
      <c r="E367" s="270"/>
      <c r="F367" s="270"/>
      <c r="G367" s="270"/>
      <c r="H367" s="270"/>
      <c r="I367" s="35"/>
      <c r="J367" s="35"/>
      <c r="K367" s="35"/>
      <c r="L367" s="270"/>
      <c r="M367" s="270"/>
      <c r="N367" s="270"/>
      <c r="O367" s="270"/>
      <c r="P367" s="270"/>
      <c r="Q367" s="270"/>
      <c r="R367" s="270"/>
      <c r="S367" s="270"/>
      <c r="T367" s="270"/>
      <c r="U367" s="270"/>
      <c r="V367" s="270"/>
    </row>
    <row r="368" spans="2:22">
      <c r="B368" s="270"/>
      <c r="C368" s="270"/>
      <c r="D368" s="270"/>
      <c r="E368" s="270"/>
      <c r="F368" s="270"/>
      <c r="G368" s="270"/>
      <c r="H368" s="270"/>
      <c r="I368" s="35"/>
      <c r="J368" s="35"/>
      <c r="K368" s="35"/>
      <c r="L368" s="270"/>
      <c r="M368" s="270"/>
      <c r="N368" s="270"/>
      <c r="O368" s="270"/>
      <c r="P368" s="270"/>
      <c r="Q368" s="270"/>
      <c r="R368" s="270"/>
      <c r="S368" s="270"/>
      <c r="T368" s="270"/>
      <c r="U368" s="270"/>
      <c r="V368" s="270"/>
    </row>
    <row r="369" spans="2:22">
      <c r="B369" s="270"/>
      <c r="C369" s="270"/>
      <c r="D369" s="270"/>
      <c r="E369" s="270"/>
      <c r="F369" s="270"/>
      <c r="G369" s="270"/>
      <c r="H369" s="270"/>
      <c r="I369" s="35"/>
      <c r="J369" s="35"/>
      <c r="K369" s="35"/>
      <c r="L369" s="270"/>
      <c r="M369" s="270"/>
      <c r="N369" s="270"/>
      <c r="O369" s="270"/>
      <c r="P369" s="270"/>
      <c r="Q369" s="270"/>
      <c r="R369" s="270"/>
      <c r="S369" s="270"/>
      <c r="T369" s="270"/>
      <c r="U369" s="270"/>
      <c r="V369" s="270"/>
    </row>
    <row r="370" spans="2:22">
      <c r="B370" s="270"/>
      <c r="C370" s="270"/>
      <c r="D370" s="270"/>
      <c r="E370" s="270"/>
      <c r="F370" s="270"/>
      <c r="G370" s="270"/>
      <c r="H370" s="270"/>
      <c r="I370" s="35"/>
      <c r="J370" s="35"/>
      <c r="K370" s="35"/>
      <c r="L370" s="270"/>
      <c r="M370" s="270"/>
      <c r="N370" s="270"/>
      <c r="O370" s="270"/>
      <c r="P370" s="270"/>
      <c r="Q370" s="270"/>
      <c r="R370" s="270"/>
      <c r="S370" s="270"/>
      <c r="T370" s="270"/>
      <c r="U370" s="270"/>
      <c r="V370" s="270"/>
    </row>
    <row r="371" spans="2:22">
      <c r="B371" s="270"/>
      <c r="C371" s="270"/>
      <c r="D371" s="270"/>
      <c r="E371" s="270"/>
      <c r="F371" s="270"/>
      <c r="G371" s="270"/>
      <c r="H371" s="270"/>
      <c r="I371" s="35"/>
      <c r="J371" s="35"/>
      <c r="K371" s="35"/>
      <c r="L371" s="270"/>
      <c r="M371" s="270"/>
      <c r="N371" s="270"/>
      <c r="O371" s="270"/>
      <c r="P371" s="270"/>
      <c r="Q371" s="270"/>
      <c r="R371" s="270"/>
      <c r="S371" s="270"/>
      <c r="T371" s="270"/>
      <c r="U371" s="270"/>
      <c r="V371" s="270"/>
    </row>
    <row r="372" spans="2:22">
      <c r="B372" s="270"/>
      <c r="C372" s="270"/>
      <c r="D372" s="270"/>
      <c r="E372" s="270"/>
      <c r="F372" s="270"/>
      <c r="G372" s="270"/>
      <c r="H372" s="270"/>
      <c r="I372" s="35"/>
      <c r="J372" s="35"/>
      <c r="K372" s="35"/>
      <c r="L372" s="270"/>
      <c r="M372" s="270"/>
      <c r="N372" s="270"/>
      <c r="O372" s="270"/>
      <c r="P372" s="270"/>
      <c r="Q372" s="270"/>
      <c r="R372" s="270"/>
      <c r="S372" s="270"/>
      <c r="T372" s="270"/>
      <c r="U372" s="270"/>
      <c r="V372" s="270"/>
    </row>
    <row r="373" spans="2:22">
      <c r="B373" s="270"/>
      <c r="C373" s="270"/>
      <c r="D373" s="270"/>
      <c r="E373" s="270"/>
      <c r="F373" s="270"/>
      <c r="G373" s="270"/>
      <c r="H373" s="270"/>
      <c r="I373" s="35"/>
      <c r="J373" s="35"/>
      <c r="K373" s="35"/>
      <c r="L373" s="270"/>
      <c r="M373" s="270"/>
      <c r="N373" s="270"/>
      <c r="O373" s="270"/>
      <c r="P373" s="270"/>
      <c r="Q373" s="270"/>
      <c r="R373" s="270"/>
      <c r="S373" s="270"/>
      <c r="T373" s="270"/>
      <c r="U373" s="270"/>
      <c r="V373" s="270"/>
    </row>
    <row r="374" spans="2:22">
      <c r="B374" s="270"/>
      <c r="C374" s="270"/>
      <c r="D374" s="270"/>
      <c r="E374" s="270"/>
      <c r="F374" s="270"/>
      <c r="G374" s="270"/>
      <c r="H374" s="270"/>
      <c r="I374" s="35"/>
      <c r="J374" s="35"/>
      <c r="K374" s="35"/>
      <c r="L374" s="270"/>
      <c r="M374" s="270"/>
      <c r="N374" s="270"/>
      <c r="O374" s="270"/>
      <c r="P374" s="270"/>
      <c r="Q374" s="270"/>
      <c r="R374" s="270"/>
      <c r="S374" s="270"/>
      <c r="T374" s="270"/>
      <c r="U374" s="270"/>
      <c r="V374" s="270"/>
    </row>
    <row r="375" spans="2:22">
      <c r="B375" s="270"/>
      <c r="C375" s="270"/>
      <c r="D375" s="270"/>
      <c r="E375" s="270"/>
      <c r="F375" s="270"/>
      <c r="G375" s="270"/>
      <c r="H375" s="270"/>
      <c r="I375" s="35"/>
      <c r="J375" s="35"/>
      <c r="K375" s="35"/>
      <c r="L375" s="270"/>
      <c r="M375" s="270"/>
      <c r="N375" s="270"/>
      <c r="O375" s="270"/>
      <c r="P375" s="270"/>
      <c r="Q375" s="270"/>
      <c r="R375" s="270"/>
      <c r="S375" s="270"/>
      <c r="T375" s="270"/>
      <c r="U375" s="270"/>
      <c r="V375" s="270"/>
    </row>
    <row r="376" spans="2:22">
      <c r="B376" s="270"/>
      <c r="C376" s="270"/>
      <c r="D376" s="270"/>
      <c r="E376" s="270"/>
      <c r="F376" s="270"/>
      <c r="G376" s="270"/>
      <c r="H376" s="270"/>
      <c r="I376" s="35"/>
      <c r="J376" s="35"/>
      <c r="K376" s="35"/>
      <c r="L376" s="270"/>
      <c r="M376" s="270"/>
      <c r="N376" s="270"/>
      <c r="O376" s="270"/>
      <c r="P376" s="270"/>
      <c r="Q376" s="270"/>
      <c r="R376" s="270"/>
      <c r="S376" s="270"/>
      <c r="T376" s="270"/>
      <c r="U376" s="270"/>
      <c r="V376" s="270"/>
    </row>
    <row r="377" spans="2:22">
      <c r="B377" s="270"/>
      <c r="C377" s="270"/>
      <c r="D377" s="270"/>
      <c r="E377" s="270"/>
      <c r="F377" s="270"/>
      <c r="G377" s="270"/>
      <c r="H377" s="270"/>
      <c r="I377" s="35"/>
      <c r="J377" s="35"/>
      <c r="K377" s="35"/>
      <c r="L377" s="270"/>
      <c r="M377" s="270"/>
      <c r="N377" s="270"/>
      <c r="O377" s="270"/>
      <c r="P377" s="270"/>
      <c r="Q377" s="270"/>
      <c r="R377" s="270"/>
      <c r="S377" s="270"/>
      <c r="T377" s="270"/>
      <c r="U377" s="270"/>
      <c r="V377" s="270"/>
    </row>
    <row r="378" spans="2:22">
      <c r="B378" s="270"/>
      <c r="C378" s="270"/>
      <c r="D378" s="270"/>
      <c r="E378" s="270"/>
      <c r="F378" s="270"/>
      <c r="G378" s="270"/>
      <c r="H378" s="270"/>
      <c r="I378" s="35"/>
      <c r="J378" s="35"/>
      <c r="K378" s="35"/>
      <c r="L378" s="270"/>
      <c r="M378" s="270"/>
      <c r="N378" s="270"/>
      <c r="O378" s="270"/>
      <c r="P378" s="270"/>
      <c r="Q378" s="270"/>
      <c r="R378" s="270"/>
      <c r="S378" s="270"/>
      <c r="T378" s="270"/>
      <c r="U378" s="270"/>
      <c r="V378" s="270"/>
    </row>
    <row r="379" spans="2:22">
      <c r="B379" s="270"/>
      <c r="C379" s="270"/>
      <c r="D379" s="270"/>
      <c r="E379" s="270"/>
      <c r="F379" s="270"/>
      <c r="G379" s="270"/>
      <c r="H379" s="270"/>
      <c r="I379" s="35"/>
      <c r="J379" s="35"/>
      <c r="K379" s="35"/>
      <c r="L379" s="270"/>
      <c r="M379" s="270"/>
      <c r="N379" s="270"/>
      <c r="O379" s="270"/>
      <c r="P379" s="270"/>
      <c r="Q379" s="270"/>
      <c r="R379" s="270"/>
      <c r="S379" s="270"/>
      <c r="T379" s="270"/>
      <c r="U379" s="270"/>
      <c r="V379" s="270"/>
    </row>
    <row r="380" spans="2:22">
      <c r="B380" s="270"/>
      <c r="C380" s="270"/>
      <c r="D380" s="270"/>
      <c r="E380" s="270"/>
      <c r="F380" s="270"/>
      <c r="G380" s="270"/>
      <c r="H380" s="270"/>
      <c r="I380" s="35"/>
      <c r="J380" s="35"/>
      <c r="K380" s="35"/>
      <c r="L380" s="270"/>
      <c r="M380" s="270"/>
      <c r="N380" s="270"/>
      <c r="O380" s="270"/>
      <c r="P380" s="270"/>
      <c r="Q380" s="270"/>
      <c r="R380" s="270"/>
      <c r="S380" s="270"/>
      <c r="T380" s="270"/>
      <c r="U380" s="270"/>
      <c r="V380" s="270"/>
    </row>
    <row r="381" spans="2:22">
      <c r="B381" s="270"/>
      <c r="C381" s="270"/>
      <c r="D381" s="270"/>
      <c r="E381" s="270"/>
      <c r="F381" s="270"/>
      <c r="G381" s="270"/>
      <c r="H381" s="270"/>
      <c r="I381" s="35"/>
      <c r="J381" s="35"/>
      <c r="K381" s="35"/>
      <c r="L381" s="270"/>
      <c r="M381" s="270"/>
      <c r="N381" s="270"/>
      <c r="O381" s="270"/>
      <c r="P381" s="270"/>
      <c r="Q381" s="270"/>
      <c r="R381" s="270"/>
      <c r="S381" s="270"/>
      <c r="T381" s="270"/>
      <c r="U381" s="270"/>
      <c r="V381" s="270"/>
    </row>
    <row r="382" spans="2:22">
      <c r="B382" s="270"/>
      <c r="C382" s="270"/>
      <c r="D382" s="270"/>
      <c r="E382" s="270"/>
      <c r="F382" s="270"/>
      <c r="G382" s="270"/>
      <c r="H382" s="270"/>
      <c r="I382" s="35"/>
      <c r="J382" s="35"/>
      <c r="K382" s="35"/>
      <c r="L382" s="270"/>
      <c r="M382" s="270"/>
      <c r="N382" s="270"/>
      <c r="O382" s="270"/>
      <c r="P382" s="270"/>
      <c r="Q382" s="270"/>
      <c r="R382" s="270"/>
      <c r="S382" s="270"/>
      <c r="T382" s="270"/>
      <c r="U382" s="270"/>
      <c r="V382" s="270"/>
    </row>
    <row r="383" spans="2:22">
      <c r="B383" s="270"/>
      <c r="C383" s="270"/>
      <c r="D383" s="270"/>
      <c r="E383" s="270"/>
      <c r="F383" s="270"/>
      <c r="G383" s="270"/>
      <c r="H383" s="270"/>
      <c r="I383" s="35"/>
      <c r="J383" s="35"/>
      <c r="K383" s="35"/>
      <c r="L383" s="270"/>
      <c r="M383" s="270"/>
      <c r="N383" s="270"/>
      <c r="O383" s="270"/>
      <c r="P383" s="270"/>
      <c r="Q383" s="270"/>
      <c r="R383" s="270"/>
      <c r="S383" s="270"/>
      <c r="T383" s="270"/>
      <c r="U383" s="270"/>
      <c r="V383" s="270"/>
    </row>
    <row r="384" spans="2:22">
      <c r="B384" s="270"/>
      <c r="C384" s="270"/>
      <c r="D384" s="270"/>
      <c r="E384" s="270"/>
      <c r="F384" s="270"/>
      <c r="G384" s="270"/>
      <c r="H384" s="270"/>
      <c r="I384" s="35"/>
      <c r="J384" s="35"/>
      <c r="K384" s="35"/>
      <c r="L384" s="270"/>
      <c r="M384" s="270"/>
      <c r="N384" s="270"/>
      <c r="O384" s="270"/>
      <c r="P384" s="270"/>
      <c r="Q384" s="270"/>
      <c r="R384" s="270"/>
      <c r="S384" s="270"/>
      <c r="T384" s="270"/>
      <c r="U384" s="270"/>
      <c r="V384" s="270"/>
    </row>
    <row r="385" spans="2:22">
      <c r="B385" s="270"/>
      <c r="C385" s="270"/>
      <c r="D385" s="270"/>
      <c r="E385" s="270"/>
      <c r="F385" s="270"/>
      <c r="G385" s="270"/>
      <c r="H385" s="270"/>
      <c r="I385" s="35"/>
      <c r="J385" s="35"/>
      <c r="K385" s="35"/>
      <c r="L385" s="270"/>
      <c r="M385" s="270"/>
      <c r="N385" s="270"/>
      <c r="O385" s="270"/>
      <c r="P385" s="270"/>
      <c r="Q385" s="270"/>
      <c r="R385" s="270"/>
      <c r="S385" s="270"/>
      <c r="T385" s="270"/>
      <c r="U385" s="270"/>
      <c r="V385" s="270"/>
    </row>
    <row r="386" spans="2:22">
      <c r="B386" s="270"/>
      <c r="C386" s="270"/>
      <c r="D386" s="270"/>
      <c r="E386" s="270"/>
      <c r="F386" s="270"/>
      <c r="G386" s="270"/>
      <c r="H386" s="270"/>
      <c r="I386" s="35"/>
      <c r="J386" s="35"/>
      <c r="K386" s="35"/>
      <c r="L386" s="270"/>
      <c r="M386" s="270"/>
      <c r="N386" s="270"/>
      <c r="O386" s="270"/>
      <c r="P386" s="270"/>
      <c r="Q386" s="270"/>
      <c r="R386" s="270"/>
      <c r="S386" s="270"/>
      <c r="T386" s="270"/>
      <c r="U386" s="270"/>
      <c r="V386" s="270"/>
    </row>
    <row r="387" spans="2:22">
      <c r="B387" s="270"/>
      <c r="C387" s="270"/>
      <c r="D387" s="270"/>
      <c r="E387" s="270"/>
      <c r="F387" s="270"/>
      <c r="G387" s="270"/>
      <c r="H387" s="270"/>
      <c r="I387" s="35"/>
      <c r="J387" s="35"/>
      <c r="K387" s="35"/>
      <c r="L387" s="270"/>
      <c r="M387" s="270"/>
      <c r="N387" s="270"/>
      <c r="O387" s="270"/>
      <c r="P387" s="270"/>
      <c r="Q387" s="270"/>
      <c r="R387" s="270"/>
      <c r="S387" s="270"/>
      <c r="T387" s="270"/>
      <c r="U387" s="270"/>
      <c r="V387" s="270"/>
    </row>
    <row r="388" spans="2:22">
      <c r="B388" s="270"/>
      <c r="C388" s="270"/>
      <c r="D388" s="270"/>
      <c r="E388" s="270"/>
      <c r="F388" s="270"/>
      <c r="G388" s="270"/>
      <c r="H388" s="270"/>
      <c r="I388" s="35"/>
      <c r="J388" s="35"/>
      <c r="K388" s="35"/>
      <c r="L388" s="270"/>
      <c r="M388" s="270"/>
      <c r="N388" s="270"/>
      <c r="O388" s="270"/>
      <c r="P388" s="270"/>
      <c r="Q388" s="270"/>
      <c r="R388" s="270"/>
      <c r="S388" s="270"/>
      <c r="T388" s="270"/>
      <c r="U388" s="270"/>
      <c r="V388" s="270"/>
    </row>
    <row r="389" spans="2:22">
      <c r="B389" s="270"/>
      <c r="C389" s="270"/>
      <c r="D389" s="270"/>
      <c r="E389" s="270"/>
      <c r="F389" s="270"/>
      <c r="G389" s="270"/>
      <c r="H389" s="270"/>
      <c r="I389" s="35"/>
      <c r="J389" s="35"/>
      <c r="K389" s="35"/>
      <c r="L389" s="270"/>
      <c r="M389" s="270"/>
      <c r="N389" s="270"/>
      <c r="O389" s="270"/>
      <c r="P389" s="270"/>
      <c r="Q389" s="270"/>
      <c r="R389" s="270"/>
      <c r="S389" s="270"/>
      <c r="T389" s="270"/>
      <c r="U389" s="270"/>
      <c r="V389" s="270"/>
    </row>
    <row r="390" spans="2:22">
      <c r="B390" s="270"/>
      <c r="C390" s="270"/>
      <c r="D390" s="270"/>
      <c r="E390" s="270"/>
      <c r="F390" s="270"/>
      <c r="G390" s="270"/>
      <c r="H390" s="270"/>
      <c r="I390" s="35"/>
      <c r="J390" s="35"/>
      <c r="K390" s="35"/>
      <c r="L390" s="270"/>
      <c r="M390" s="270"/>
      <c r="N390" s="270"/>
      <c r="O390" s="270"/>
      <c r="P390" s="270"/>
      <c r="Q390" s="270"/>
      <c r="R390" s="270"/>
      <c r="S390" s="270"/>
      <c r="T390" s="270"/>
      <c r="U390" s="270"/>
      <c r="V390" s="270"/>
    </row>
    <row r="391" spans="2:22">
      <c r="B391" s="270"/>
      <c r="C391" s="270"/>
      <c r="D391" s="270"/>
      <c r="E391" s="270"/>
      <c r="F391" s="270"/>
      <c r="G391" s="270"/>
      <c r="H391" s="270"/>
      <c r="I391" s="35"/>
      <c r="J391" s="35"/>
      <c r="K391" s="35"/>
      <c r="L391" s="270"/>
      <c r="M391" s="270"/>
      <c r="N391" s="270"/>
      <c r="O391" s="270"/>
      <c r="P391" s="270"/>
      <c r="Q391" s="270"/>
      <c r="R391" s="270"/>
      <c r="S391" s="270"/>
      <c r="T391" s="270"/>
      <c r="U391" s="270"/>
      <c r="V391" s="270"/>
    </row>
    <row r="392" spans="2:22">
      <c r="B392" s="270"/>
      <c r="C392" s="270"/>
      <c r="D392" s="270"/>
      <c r="E392" s="270"/>
      <c r="F392" s="270"/>
      <c r="G392" s="270"/>
      <c r="H392" s="270"/>
      <c r="I392" s="35"/>
      <c r="J392" s="35"/>
      <c r="K392" s="35"/>
      <c r="L392" s="270"/>
      <c r="M392" s="270"/>
      <c r="N392" s="270"/>
      <c r="O392" s="270"/>
      <c r="P392" s="270"/>
      <c r="Q392" s="270"/>
      <c r="R392" s="270"/>
      <c r="S392" s="270"/>
      <c r="T392" s="270"/>
      <c r="U392" s="270"/>
      <c r="V392" s="270"/>
    </row>
    <row r="393" spans="2:22">
      <c r="B393" s="270"/>
      <c r="C393" s="270"/>
      <c r="D393" s="270"/>
      <c r="E393" s="270"/>
      <c r="F393" s="270"/>
      <c r="G393" s="270"/>
      <c r="H393" s="270"/>
      <c r="I393" s="35"/>
      <c r="J393" s="35"/>
      <c r="K393" s="35"/>
      <c r="L393" s="270"/>
      <c r="M393" s="270"/>
      <c r="N393" s="270"/>
      <c r="O393" s="270"/>
      <c r="P393" s="270"/>
      <c r="Q393" s="270"/>
      <c r="R393" s="270"/>
      <c r="S393" s="270"/>
      <c r="T393" s="270"/>
      <c r="U393" s="270"/>
      <c r="V393" s="270"/>
    </row>
    <row r="394" spans="2:22">
      <c r="B394" s="270"/>
      <c r="C394" s="270"/>
      <c r="D394" s="270"/>
      <c r="E394" s="270"/>
      <c r="F394" s="270"/>
      <c r="G394" s="270"/>
      <c r="H394" s="270"/>
      <c r="I394" s="35"/>
      <c r="J394" s="35"/>
      <c r="K394" s="35"/>
      <c r="L394" s="270"/>
      <c r="M394" s="270"/>
      <c r="N394" s="270"/>
      <c r="O394" s="270"/>
      <c r="P394" s="270"/>
      <c r="Q394" s="270"/>
      <c r="R394" s="270"/>
      <c r="S394" s="270"/>
      <c r="T394" s="270"/>
      <c r="U394" s="270"/>
      <c r="V394" s="270"/>
    </row>
    <row r="395" spans="2:22">
      <c r="B395" s="270"/>
      <c r="C395" s="270"/>
      <c r="D395" s="270"/>
      <c r="E395" s="270"/>
      <c r="F395" s="270"/>
      <c r="G395" s="270"/>
      <c r="H395" s="270"/>
      <c r="I395" s="35"/>
      <c r="J395" s="35"/>
      <c r="K395" s="35"/>
      <c r="L395" s="270"/>
      <c r="M395" s="270"/>
      <c r="N395" s="270"/>
      <c r="O395" s="270"/>
      <c r="P395" s="270"/>
      <c r="Q395" s="270"/>
      <c r="R395" s="270"/>
      <c r="S395" s="270"/>
      <c r="T395" s="270"/>
      <c r="U395" s="270"/>
      <c r="V395" s="270"/>
    </row>
    <row r="396" spans="2:22">
      <c r="B396" s="270"/>
      <c r="C396" s="270"/>
      <c r="D396" s="270"/>
      <c r="E396" s="270"/>
      <c r="F396" s="270"/>
      <c r="G396" s="270"/>
      <c r="H396" s="270"/>
      <c r="I396" s="35"/>
      <c r="J396" s="35"/>
      <c r="K396" s="35"/>
      <c r="L396" s="270"/>
      <c r="M396" s="270"/>
      <c r="N396" s="270"/>
      <c r="O396" s="270"/>
      <c r="P396" s="270"/>
      <c r="Q396" s="270"/>
      <c r="R396" s="270"/>
      <c r="S396" s="270"/>
      <c r="T396" s="270"/>
      <c r="U396" s="270"/>
      <c r="V396" s="270"/>
    </row>
    <row r="397" spans="2:22">
      <c r="B397" s="270"/>
      <c r="C397" s="270"/>
      <c r="D397" s="270"/>
      <c r="E397" s="270"/>
      <c r="F397" s="270"/>
      <c r="G397" s="270"/>
      <c r="H397" s="270"/>
      <c r="I397" s="35"/>
      <c r="J397" s="35"/>
      <c r="K397" s="35"/>
      <c r="L397" s="270"/>
      <c r="M397" s="270"/>
      <c r="N397" s="270"/>
      <c r="O397" s="270"/>
      <c r="P397" s="270"/>
      <c r="Q397" s="270"/>
      <c r="R397" s="270"/>
      <c r="S397" s="270"/>
      <c r="T397" s="270"/>
      <c r="U397" s="270"/>
      <c r="V397" s="270"/>
    </row>
    <row r="398" spans="2:22">
      <c r="B398" s="270"/>
      <c r="C398" s="270"/>
      <c r="D398" s="270"/>
      <c r="E398" s="270"/>
      <c r="F398" s="270"/>
      <c r="G398" s="270"/>
      <c r="H398" s="270"/>
      <c r="I398" s="35"/>
      <c r="J398" s="35"/>
      <c r="K398" s="35"/>
      <c r="L398" s="270"/>
      <c r="M398" s="270"/>
      <c r="N398" s="270"/>
      <c r="O398" s="270"/>
      <c r="P398" s="270"/>
      <c r="Q398" s="270"/>
      <c r="R398" s="270"/>
      <c r="S398" s="270"/>
      <c r="T398" s="270"/>
      <c r="U398" s="270"/>
      <c r="V398" s="270"/>
    </row>
    <row r="399" spans="2:22">
      <c r="B399" s="270"/>
      <c r="C399" s="270"/>
      <c r="D399" s="270"/>
      <c r="E399" s="270"/>
      <c r="F399" s="270"/>
      <c r="G399" s="270"/>
      <c r="H399" s="270"/>
      <c r="I399" s="35"/>
      <c r="J399" s="35"/>
      <c r="K399" s="35"/>
      <c r="L399" s="270"/>
      <c r="M399" s="270"/>
      <c r="N399" s="270"/>
      <c r="O399" s="270"/>
      <c r="P399" s="270"/>
      <c r="Q399" s="270"/>
      <c r="R399" s="270"/>
      <c r="S399" s="270"/>
      <c r="T399" s="270"/>
      <c r="U399" s="270"/>
      <c r="V399" s="270"/>
    </row>
    <row r="400" spans="2:22">
      <c r="B400" s="270"/>
      <c r="C400" s="270"/>
      <c r="D400" s="270"/>
      <c r="E400" s="270"/>
      <c r="F400" s="270"/>
      <c r="G400" s="270"/>
      <c r="H400" s="270"/>
      <c r="I400" s="35"/>
      <c r="J400" s="35"/>
      <c r="K400" s="35"/>
      <c r="L400" s="270"/>
      <c r="M400" s="270"/>
      <c r="N400" s="270"/>
      <c r="O400" s="270"/>
      <c r="P400" s="270"/>
      <c r="Q400" s="270"/>
      <c r="R400" s="270"/>
      <c r="S400" s="270"/>
      <c r="T400" s="270"/>
      <c r="U400" s="270"/>
      <c r="V400" s="270"/>
    </row>
    <row r="401" spans="2:22">
      <c r="B401" s="270"/>
      <c r="C401" s="270"/>
      <c r="D401" s="270"/>
      <c r="E401" s="270"/>
      <c r="F401" s="270"/>
      <c r="G401" s="270"/>
      <c r="H401" s="270"/>
      <c r="I401" s="35"/>
      <c r="J401" s="35"/>
      <c r="K401" s="35"/>
      <c r="L401" s="270"/>
      <c r="M401" s="270"/>
      <c r="N401" s="270"/>
      <c r="O401" s="270"/>
      <c r="P401" s="270"/>
      <c r="Q401" s="270"/>
      <c r="R401" s="270"/>
      <c r="S401" s="270"/>
      <c r="T401" s="270"/>
      <c r="U401" s="270"/>
      <c r="V401" s="270"/>
    </row>
    <row r="402" spans="2:22">
      <c r="B402" s="270"/>
      <c r="C402" s="270"/>
      <c r="D402" s="270"/>
      <c r="E402" s="270"/>
      <c r="F402" s="270"/>
      <c r="G402" s="270"/>
      <c r="H402" s="270"/>
      <c r="I402" s="35"/>
      <c r="J402" s="35"/>
      <c r="K402" s="35"/>
      <c r="L402" s="270"/>
      <c r="M402" s="270"/>
      <c r="N402" s="270"/>
      <c r="O402" s="270"/>
      <c r="P402" s="270"/>
      <c r="Q402" s="270"/>
      <c r="R402" s="270"/>
      <c r="S402" s="270"/>
      <c r="T402" s="270"/>
      <c r="U402" s="270"/>
      <c r="V402" s="270"/>
    </row>
    <row r="403" spans="2:22">
      <c r="B403" s="270"/>
      <c r="C403" s="270"/>
      <c r="D403" s="270"/>
      <c r="E403" s="270"/>
      <c r="F403" s="270"/>
      <c r="G403" s="270"/>
      <c r="H403" s="270"/>
      <c r="I403" s="35"/>
      <c r="J403" s="35"/>
      <c r="K403" s="35"/>
      <c r="L403" s="270"/>
      <c r="M403" s="270"/>
      <c r="N403" s="270"/>
      <c r="O403" s="270"/>
      <c r="P403" s="270"/>
      <c r="Q403" s="270"/>
      <c r="R403" s="270"/>
      <c r="S403" s="270"/>
      <c r="T403" s="270"/>
      <c r="U403" s="270"/>
      <c r="V403" s="270"/>
    </row>
    <row r="404" spans="2:22">
      <c r="B404" s="270"/>
      <c r="C404" s="270"/>
      <c r="D404" s="270"/>
      <c r="E404" s="270"/>
      <c r="F404" s="270"/>
      <c r="G404" s="270"/>
      <c r="H404" s="270"/>
      <c r="I404" s="35"/>
      <c r="J404" s="35"/>
      <c r="K404" s="35"/>
      <c r="L404" s="270"/>
      <c r="M404" s="270"/>
      <c r="N404" s="270"/>
      <c r="O404" s="270"/>
      <c r="P404" s="270"/>
      <c r="Q404" s="270"/>
      <c r="R404" s="270"/>
      <c r="S404" s="270"/>
      <c r="T404" s="270"/>
      <c r="U404" s="270"/>
      <c r="V404" s="270"/>
    </row>
    <row r="405" spans="2:22">
      <c r="B405" s="270"/>
      <c r="C405" s="270"/>
      <c r="D405" s="270"/>
      <c r="E405" s="270"/>
      <c r="F405" s="270"/>
      <c r="G405" s="270"/>
      <c r="H405" s="270"/>
      <c r="I405" s="35"/>
      <c r="J405" s="35"/>
      <c r="K405" s="35"/>
      <c r="L405" s="270"/>
      <c r="M405" s="270"/>
      <c r="N405" s="270"/>
      <c r="O405" s="270"/>
      <c r="P405" s="270"/>
      <c r="Q405" s="270"/>
      <c r="R405" s="270"/>
      <c r="S405" s="270"/>
      <c r="T405" s="270"/>
      <c r="U405" s="270"/>
      <c r="V405" s="270"/>
    </row>
    <row r="406" spans="2:22">
      <c r="B406" s="270"/>
      <c r="C406" s="270"/>
      <c r="D406" s="270"/>
      <c r="E406" s="270"/>
      <c r="F406" s="270"/>
      <c r="G406" s="270"/>
      <c r="H406" s="270"/>
      <c r="I406" s="35"/>
      <c r="J406" s="35"/>
      <c r="K406" s="35"/>
      <c r="L406" s="270"/>
      <c r="M406" s="270"/>
      <c r="N406" s="270"/>
      <c r="O406" s="270"/>
      <c r="P406" s="270"/>
      <c r="Q406" s="270"/>
      <c r="R406" s="270"/>
      <c r="S406" s="270"/>
      <c r="T406" s="270"/>
      <c r="U406" s="270"/>
      <c r="V406" s="270"/>
    </row>
    <row r="407" spans="2:22">
      <c r="B407" s="270"/>
      <c r="C407" s="270"/>
      <c r="D407" s="270"/>
      <c r="E407" s="270"/>
      <c r="F407" s="270"/>
      <c r="G407" s="270"/>
      <c r="H407" s="270"/>
      <c r="I407" s="35"/>
      <c r="J407" s="35"/>
      <c r="K407" s="35"/>
      <c r="L407" s="270"/>
      <c r="M407" s="270"/>
      <c r="N407" s="270"/>
      <c r="O407" s="270"/>
      <c r="P407" s="270"/>
      <c r="Q407" s="270"/>
      <c r="R407" s="270"/>
      <c r="S407" s="270"/>
      <c r="T407" s="270"/>
      <c r="U407" s="270"/>
      <c r="V407" s="270"/>
    </row>
    <row r="408" spans="2:22">
      <c r="B408" s="270"/>
      <c r="C408" s="270"/>
      <c r="D408" s="270"/>
      <c r="E408" s="270"/>
      <c r="F408" s="270"/>
      <c r="G408" s="270"/>
      <c r="H408" s="270"/>
      <c r="I408" s="35"/>
      <c r="J408" s="35"/>
      <c r="K408" s="35"/>
      <c r="L408" s="270"/>
      <c r="M408" s="270"/>
      <c r="N408" s="270"/>
      <c r="O408" s="270"/>
      <c r="P408" s="270"/>
      <c r="Q408" s="270"/>
      <c r="R408" s="270"/>
      <c r="S408" s="270"/>
      <c r="T408" s="270"/>
      <c r="U408" s="270"/>
      <c r="V408" s="270"/>
    </row>
    <row r="409" spans="2:22">
      <c r="B409" s="270"/>
      <c r="C409" s="270"/>
      <c r="D409" s="270"/>
      <c r="E409" s="270"/>
      <c r="F409" s="270"/>
      <c r="G409" s="270"/>
      <c r="H409" s="270"/>
      <c r="I409" s="35"/>
      <c r="J409" s="35"/>
      <c r="K409" s="35"/>
      <c r="L409" s="270"/>
      <c r="M409" s="270"/>
      <c r="N409" s="270"/>
      <c r="O409" s="270"/>
      <c r="P409" s="270"/>
      <c r="Q409" s="270"/>
      <c r="R409" s="270"/>
      <c r="S409" s="270"/>
      <c r="T409" s="270"/>
      <c r="U409" s="270"/>
      <c r="V409" s="270"/>
    </row>
    <row r="410" spans="2:22">
      <c r="B410" s="270"/>
      <c r="C410" s="270"/>
      <c r="D410" s="270"/>
      <c r="E410" s="270"/>
      <c r="F410" s="270"/>
      <c r="G410" s="270"/>
      <c r="H410" s="270"/>
      <c r="I410" s="35"/>
      <c r="J410" s="35"/>
      <c r="K410" s="35"/>
      <c r="L410" s="270"/>
      <c r="M410" s="270"/>
      <c r="N410" s="270"/>
      <c r="O410" s="270"/>
      <c r="P410" s="270"/>
      <c r="Q410" s="270"/>
      <c r="R410" s="270"/>
      <c r="S410" s="270"/>
      <c r="T410" s="270"/>
      <c r="U410" s="270"/>
      <c r="V410" s="270"/>
    </row>
    <row r="411" spans="2:22">
      <c r="B411" s="270"/>
      <c r="C411" s="270"/>
      <c r="D411" s="270"/>
      <c r="E411" s="270"/>
      <c r="F411" s="270"/>
      <c r="G411" s="270"/>
      <c r="H411" s="270"/>
      <c r="I411" s="35"/>
      <c r="J411" s="35"/>
      <c r="K411" s="35"/>
      <c r="L411" s="270"/>
      <c r="M411" s="270"/>
      <c r="N411" s="270"/>
      <c r="O411" s="270"/>
      <c r="P411" s="270"/>
      <c r="Q411" s="270"/>
      <c r="R411" s="270"/>
      <c r="S411" s="270"/>
      <c r="T411" s="270"/>
      <c r="U411" s="270"/>
      <c r="V411" s="270"/>
    </row>
    <row r="412" spans="2:22">
      <c r="B412" s="270"/>
      <c r="C412" s="270"/>
      <c r="D412" s="270"/>
      <c r="E412" s="270"/>
      <c r="F412" s="270"/>
      <c r="G412" s="270"/>
      <c r="H412" s="270"/>
      <c r="I412" s="35"/>
      <c r="J412" s="35"/>
      <c r="K412" s="35"/>
      <c r="L412" s="270"/>
      <c r="M412" s="270"/>
      <c r="N412" s="270"/>
      <c r="O412" s="270"/>
      <c r="P412" s="270"/>
      <c r="Q412" s="270"/>
      <c r="R412" s="270"/>
      <c r="S412" s="270"/>
      <c r="T412" s="270"/>
      <c r="U412" s="270"/>
      <c r="V412" s="270"/>
    </row>
    <row r="413" spans="2:22">
      <c r="B413" s="270"/>
      <c r="C413" s="270"/>
      <c r="D413" s="270"/>
      <c r="E413" s="270"/>
      <c r="F413" s="270"/>
      <c r="G413" s="270"/>
      <c r="H413" s="270"/>
      <c r="I413" s="35"/>
      <c r="J413" s="35"/>
      <c r="K413" s="35"/>
      <c r="L413" s="270"/>
      <c r="M413" s="270"/>
      <c r="N413" s="270"/>
      <c r="O413" s="270"/>
      <c r="P413" s="270"/>
      <c r="Q413" s="270"/>
      <c r="R413" s="270"/>
      <c r="S413" s="270"/>
      <c r="T413" s="270"/>
      <c r="U413" s="270"/>
      <c r="V413" s="270"/>
    </row>
    <row r="414" spans="2:22">
      <c r="B414" s="270"/>
      <c r="C414" s="270"/>
      <c r="D414" s="270"/>
      <c r="E414" s="270"/>
      <c r="F414" s="270"/>
      <c r="G414" s="270"/>
      <c r="H414" s="270"/>
      <c r="I414" s="35"/>
      <c r="J414" s="35"/>
      <c r="K414" s="35"/>
      <c r="L414" s="270"/>
      <c r="M414" s="270"/>
      <c r="N414" s="270"/>
      <c r="O414" s="270"/>
      <c r="P414" s="270"/>
      <c r="Q414" s="270"/>
      <c r="R414" s="270"/>
      <c r="S414" s="270"/>
      <c r="T414" s="270"/>
      <c r="U414" s="270"/>
      <c r="V414" s="270"/>
    </row>
    <row r="415" spans="2:22">
      <c r="B415" s="270"/>
      <c r="C415" s="270"/>
      <c r="D415" s="270"/>
      <c r="E415" s="270"/>
      <c r="F415" s="270"/>
      <c r="G415" s="270"/>
      <c r="H415" s="270"/>
      <c r="I415" s="35"/>
      <c r="J415" s="35"/>
      <c r="K415" s="35"/>
      <c r="L415" s="270"/>
      <c r="M415" s="270"/>
      <c r="N415" s="270"/>
      <c r="O415" s="270"/>
      <c r="P415" s="270"/>
      <c r="Q415" s="270"/>
      <c r="R415" s="270"/>
      <c r="S415" s="270"/>
      <c r="T415" s="270"/>
      <c r="U415" s="270"/>
      <c r="V415" s="270"/>
    </row>
    <row r="416" spans="2:22">
      <c r="B416" s="270"/>
      <c r="C416" s="270"/>
      <c r="D416" s="270"/>
      <c r="E416" s="270"/>
      <c r="F416" s="270"/>
      <c r="G416" s="270"/>
      <c r="H416" s="270"/>
      <c r="I416" s="35"/>
      <c r="J416" s="35"/>
      <c r="K416" s="35"/>
      <c r="L416" s="270"/>
      <c r="M416" s="270"/>
      <c r="N416" s="270"/>
      <c r="O416" s="270"/>
      <c r="P416" s="270"/>
      <c r="Q416" s="270"/>
      <c r="R416" s="270"/>
      <c r="S416" s="270"/>
      <c r="T416" s="270"/>
      <c r="U416" s="270"/>
      <c r="V416" s="270"/>
    </row>
    <row r="417" spans="2:22">
      <c r="B417" s="270"/>
      <c r="C417" s="270"/>
      <c r="D417" s="270"/>
      <c r="E417" s="270"/>
      <c r="F417" s="270"/>
      <c r="G417" s="270"/>
      <c r="H417" s="270"/>
      <c r="I417" s="35"/>
      <c r="J417" s="35"/>
      <c r="K417" s="35"/>
      <c r="L417" s="270"/>
      <c r="M417" s="270"/>
      <c r="N417" s="270"/>
      <c r="O417" s="270"/>
      <c r="P417" s="270"/>
      <c r="Q417" s="270"/>
      <c r="R417" s="270"/>
      <c r="S417" s="270"/>
      <c r="T417" s="270"/>
      <c r="U417" s="270"/>
      <c r="V417" s="270"/>
    </row>
    <row r="418" spans="2:22">
      <c r="B418" s="270"/>
      <c r="C418" s="270"/>
      <c r="D418" s="270"/>
      <c r="E418" s="270"/>
      <c r="F418" s="270"/>
      <c r="G418" s="270"/>
      <c r="H418" s="270"/>
      <c r="I418" s="35"/>
      <c r="J418" s="35"/>
      <c r="K418" s="35"/>
      <c r="L418" s="270"/>
      <c r="M418" s="270"/>
      <c r="N418" s="270"/>
      <c r="O418" s="270"/>
      <c r="P418" s="270"/>
      <c r="Q418" s="270"/>
      <c r="R418" s="270"/>
      <c r="S418" s="270"/>
      <c r="T418" s="270"/>
      <c r="U418" s="270"/>
      <c r="V418" s="270"/>
    </row>
    <row r="419" spans="2:22">
      <c r="B419" s="270"/>
      <c r="C419" s="270"/>
      <c r="D419" s="270"/>
      <c r="E419" s="270"/>
      <c r="F419" s="270"/>
      <c r="G419" s="270"/>
      <c r="H419" s="270"/>
      <c r="I419" s="35"/>
      <c r="J419" s="35"/>
      <c r="K419" s="35"/>
      <c r="L419" s="270"/>
      <c r="M419" s="270"/>
      <c r="N419" s="270"/>
      <c r="O419" s="270"/>
      <c r="P419" s="270"/>
      <c r="Q419" s="270"/>
      <c r="R419" s="270"/>
      <c r="S419" s="270"/>
      <c r="T419" s="270"/>
      <c r="U419" s="270"/>
      <c r="V419" s="270"/>
    </row>
    <row r="420" spans="2:22">
      <c r="B420" s="270"/>
      <c r="C420" s="270"/>
      <c r="D420" s="270"/>
      <c r="E420" s="270"/>
      <c r="F420" s="270"/>
      <c r="G420" s="270"/>
      <c r="H420" s="270"/>
      <c r="I420" s="35"/>
      <c r="J420" s="35"/>
      <c r="K420" s="35"/>
      <c r="L420" s="270"/>
      <c r="M420" s="270"/>
      <c r="N420" s="270"/>
      <c r="O420" s="270"/>
      <c r="P420" s="270"/>
      <c r="Q420" s="270"/>
      <c r="R420" s="270"/>
      <c r="S420" s="270"/>
      <c r="T420" s="270"/>
      <c r="U420" s="270"/>
      <c r="V420" s="270"/>
    </row>
    <row r="421" spans="2:22">
      <c r="B421" s="270"/>
      <c r="C421" s="270"/>
      <c r="D421" s="270"/>
      <c r="E421" s="270"/>
      <c r="F421" s="270"/>
      <c r="G421" s="270"/>
      <c r="H421" s="270"/>
      <c r="I421" s="35"/>
      <c r="J421" s="35"/>
      <c r="K421" s="35"/>
      <c r="L421" s="270"/>
      <c r="M421" s="270"/>
      <c r="N421" s="270"/>
      <c r="O421" s="270"/>
      <c r="P421" s="270"/>
      <c r="Q421" s="270"/>
      <c r="R421" s="270"/>
      <c r="S421" s="270"/>
      <c r="T421" s="270"/>
      <c r="U421" s="270"/>
      <c r="V421" s="270"/>
    </row>
    <row r="422" spans="2:22">
      <c r="B422" s="270"/>
      <c r="C422" s="270"/>
      <c r="D422" s="270"/>
      <c r="E422" s="270"/>
      <c r="F422" s="270"/>
      <c r="G422" s="270"/>
      <c r="H422" s="270"/>
      <c r="I422" s="35"/>
      <c r="J422" s="35"/>
      <c r="K422" s="35"/>
      <c r="L422" s="270"/>
      <c r="M422" s="270"/>
      <c r="N422" s="270"/>
      <c r="O422" s="270"/>
      <c r="P422" s="270"/>
      <c r="Q422" s="270"/>
      <c r="R422" s="270"/>
      <c r="S422" s="270"/>
      <c r="T422" s="270"/>
      <c r="U422" s="270"/>
      <c r="V422" s="270"/>
    </row>
    <row r="423" spans="2:22">
      <c r="B423" s="270"/>
      <c r="C423" s="270"/>
      <c r="D423" s="270"/>
      <c r="E423" s="270"/>
      <c r="F423" s="270"/>
      <c r="G423" s="270"/>
      <c r="H423" s="270"/>
      <c r="I423" s="35"/>
      <c r="J423" s="35"/>
      <c r="K423" s="35"/>
      <c r="L423" s="270"/>
      <c r="M423" s="270"/>
      <c r="N423" s="270"/>
      <c r="O423" s="270"/>
      <c r="P423" s="270"/>
      <c r="Q423" s="270"/>
      <c r="R423" s="270"/>
      <c r="S423" s="270"/>
      <c r="T423" s="270"/>
      <c r="U423" s="270"/>
      <c r="V423" s="270"/>
    </row>
    <row r="424" spans="2:22">
      <c r="B424" s="270"/>
      <c r="C424" s="270"/>
      <c r="D424" s="270"/>
      <c r="E424" s="270"/>
      <c r="F424" s="270"/>
      <c r="G424" s="270"/>
      <c r="H424" s="270"/>
      <c r="I424" s="35"/>
      <c r="J424" s="35"/>
      <c r="K424" s="35"/>
      <c r="L424" s="270"/>
      <c r="M424" s="270"/>
      <c r="N424" s="270"/>
      <c r="O424" s="270"/>
      <c r="P424" s="270"/>
      <c r="Q424" s="270"/>
      <c r="R424" s="270"/>
      <c r="S424" s="270"/>
      <c r="T424" s="270"/>
      <c r="U424" s="270"/>
      <c r="V424" s="270"/>
    </row>
    <row r="425" spans="2:22">
      <c r="B425" s="270"/>
      <c r="C425" s="270"/>
      <c r="D425" s="270"/>
      <c r="E425" s="270"/>
      <c r="F425" s="270"/>
      <c r="G425" s="270"/>
      <c r="H425" s="270"/>
      <c r="I425" s="35"/>
      <c r="J425" s="35"/>
      <c r="K425" s="35"/>
      <c r="L425" s="270"/>
      <c r="M425" s="270"/>
      <c r="N425" s="270"/>
      <c r="O425" s="270"/>
      <c r="P425" s="270"/>
      <c r="Q425" s="270"/>
      <c r="R425" s="270"/>
      <c r="S425" s="270"/>
      <c r="T425" s="270"/>
      <c r="U425" s="270"/>
      <c r="V425" s="270"/>
    </row>
    <row r="426" spans="2:22">
      <c r="B426" s="270"/>
      <c r="C426" s="270"/>
      <c r="D426" s="270"/>
      <c r="E426" s="270"/>
      <c r="F426" s="270"/>
      <c r="G426" s="270"/>
      <c r="H426" s="270"/>
      <c r="I426" s="35"/>
      <c r="J426" s="35"/>
      <c r="K426" s="35"/>
      <c r="L426" s="270"/>
      <c r="M426" s="270"/>
      <c r="N426" s="270"/>
      <c r="O426" s="270"/>
      <c r="P426" s="270"/>
      <c r="Q426" s="270"/>
      <c r="R426" s="270"/>
      <c r="S426" s="270"/>
      <c r="T426" s="270"/>
      <c r="U426" s="270"/>
      <c r="V426" s="270"/>
    </row>
    <row r="427" spans="2:22">
      <c r="B427" s="270"/>
      <c r="C427" s="270"/>
      <c r="D427" s="270"/>
      <c r="E427" s="270"/>
      <c r="F427" s="270"/>
      <c r="G427" s="270"/>
      <c r="H427" s="270"/>
      <c r="I427" s="35"/>
      <c r="J427" s="35"/>
      <c r="K427" s="35"/>
      <c r="L427" s="270"/>
      <c r="M427" s="270"/>
      <c r="N427" s="270"/>
      <c r="O427" s="270"/>
      <c r="P427" s="270"/>
      <c r="Q427" s="270"/>
      <c r="R427" s="270"/>
      <c r="S427" s="270"/>
      <c r="T427" s="270"/>
      <c r="U427" s="270"/>
      <c r="V427" s="270"/>
    </row>
    <row r="428" spans="2:22">
      <c r="B428" s="270"/>
      <c r="C428" s="270"/>
      <c r="D428" s="270"/>
      <c r="E428" s="270"/>
      <c r="F428" s="270"/>
      <c r="G428" s="270"/>
      <c r="H428" s="270"/>
      <c r="I428" s="35"/>
      <c r="J428" s="35"/>
      <c r="K428" s="35"/>
      <c r="L428" s="270"/>
      <c r="M428" s="270"/>
      <c r="N428" s="270"/>
      <c r="O428" s="270"/>
      <c r="P428" s="270"/>
      <c r="Q428" s="270"/>
      <c r="R428" s="270"/>
      <c r="S428" s="270"/>
      <c r="T428" s="270"/>
      <c r="U428" s="270"/>
      <c r="V428" s="270"/>
    </row>
    <row r="429" spans="2:22">
      <c r="B429" s="270"/>
      <c r="C429" s="270"/>
      <c r="D429" s="270"/>
      <c r="E429" s="270"/>
      <c r="F429" s="270"/>
      <c r="G429" s="270"/>
      <c r="H429" s="270"/>
      <c r="I429" s="35"/>
      <c r="J429" s="35"/>
      <c r="K429" s="35"/>
      <c r="L429" s="270"/>
      <c r="M429" s="270"/>
      <c r="N429" s="270"/>
      <c r="O429" s="270"/>
      <c r="P429" s="270"/>
      <c r="Q429" s="270"/>
      <c r="R429" s="270"/>
      <c r="S429" s="270"/>
      <c r="T429" s="270"/>
      <c r="U429" s="270"/>
      <c r="V429" s="270"/>
    </row>
    <row r="430" spans="2:22">
      <c r="B430" s="270"/>
      <c r="C430" s="270"/>
      <c r="D430" s="270"/>
      <c r="E430" s="270"/>
      <c r="F430" s="270"/>
      <c r="G430" s="270"/>
      <c r="H430" s="270"/>
      <c r="I430" s="35"/>
      <c r="J430" s="35"/>
      <c r="K430" s="35"/>
      <c r="L430" s="270"/>
      <c r="M430" s="270"/>
      <c r="N430" s="270"/>
      <c r="O430" s="270"/>
      <c r="P430" s="270"/>
      <c r="Q430" s="270"/>
      <c r="R430" s="270"/>
      <c r="S430" s="270"/>
      <c r="T430" s="270"/>
      <c r="U430" s="270"/>
      <c r="V430" s="270"/>
    </row>
    <row r="431" spans="2:22">
      <c r="B431" s="270"/>
      <c r="C431" s="270"/>
      <c r="D431" s="270"/>
      <c r="E431" s="270"/>
      <c r="F431" s="270"/>
      <c r="G431" s="270"/>
      <c r="H431" s="270"/>
      <c r="I431" s="35"/>
      <c r="J431" s="35"/>
      <c r="K431" s="35"/>
      <c r="L431" s="270"/>
      <c r="M431" s="270"/>
      <c r="N431" s="270"/>
      <c r="O431" s="270"/>
      <c r="P431" s="270"/>
      <c r="Q431" s="270"/>
      <c r="R431" s="270"/>
      <c r="S431" s="270"/>
      <c r="T431" s="270"/>
      <c r="U431" s="270"/>
      <c r="V431" s="270"/>
    </row>
    <row r="432" spans="2:22">
      <c r="B432" s="270"/>
      <c r="C432" s="270"/>
      <c r="D432" s="270"/>
      <c r="E432" s="270"/>
      <c r="F432" s="270"/>
      <c r="G432" s="270"/>
      <c r="H432" s="270"/>
      <c r="I432" s="35"/>
      <c r="J432" s="35"/>
      <c r="K432" s="35"/>
      <c r="L432" s="270"/>
      <c r="M432" s="270"/>
      <c r="N432" s="270"/>
      <c r="O432" s="270"/>
      <c r="P432" s="270"/>
      <c r="Q432" s="270"/>
      <c r="R432" s="270"/>
      <c r="S432" s="270"/>
      <c r="T432" s="270"/>
      <c r="U432" s="270"/>
      <c r="V432" s="270"/>
    </row>
    <row r="433" spans="2:22">
      <c r="B433" s="270"/>
      <c r="C433" s="270"/>
      <c r="D433" s="270"/>
      <c r="E433" s="270"/>
      <c r="F433" s="270"/>
      <c r="G433" s="270"/>
      <c r="H433" s="270"/>
      <c r="I433" s="35"/>
      <c r="J433" s="35"/>
      <c r="K433" s="35"/>
      <c r="L433" s="270"/>
      <c r="M433" s="270"/>
      <c r="N433" s="270"/>
      <c r="O433" s="270"/>
      <c r="P433" s="270"/>
      <c r="Q433" s="270"/>
      <c r="R433" s="270"/>
      <c r="S433" s="270"/>
      <c r="T433" s="270"/>
      <c r="U433" s="270"/>
      <c r="V433" s="270"/>
    </row>
    <row r="434" spans="2:22">
      <c r="B434" s="270"/>
      <c r="C434" s="270"/>
      <c r="D434" s="270"/>
      <c r="E434" s="270"/>
      <c r="F434" s="270"/>
      <c r="G434" s="270"/>
      <c r="H434" s="270"/>
      <c r="I434" s="35"/>
      <c r="J434" s="35"/>
      <c r="K434" s="35"/>
      <c r="L434" s="270"/>
      <c r="M434" s="270"/>
      <c r="N434" s="270"/>
      <c r="O434" s="270"/>
      <c r="P434" s="270"/>
      <c r="Q434" s="270"/>
      <c r="R434" s="270"/>
      <c r="S434" s="270"/>
      <c r="T434" s="270"/>
      <c r="U434" s="270"/>
      <c r="V434" s="270"/>
    </row>
    <row r="435" spans="2:22">
      <c r="B435" s="270"/>
      <c r="C435" s="270"/>
      <c r="D435" s="270"/>
      <c r="E435" s="270"/>
      <c r="F435" s="270"/>
      <c r="G435" s="270"/>
      <c r="H435" s="270"/>
      <c r="I435" s="35"/>
      <c r="J435" s="35"/>
      <c r="K435" s="35"/>
      <c r="L435" s="270"/>
      <c r="M435" s="270"/>
      <c r="N435" s="270"/>
      <c r="O435" s="270"/>
      <c r="P435" s="270"/>
      <c r="Q435" s="270"/>
      <c r="R435" s="270"/>
      <c r="S435" s="270"/>
      <c r="T435" s="270"/>
      <c r="U435" s="270"/>
      <c r="V435" s="270"/>
    </row>
    <row r="436" spans="2:22">
      <c r="B436" s="270"/>
      <c r="C436" s="270"/>
      <c r="D436" s="270"/>
      <c r="E436" s="270"/>
      <c r="F436" s="270"/>
      <c r="G436" s="270"/>
      <c r="H436" s="270"/>
      <c r="I436" s="35"/>
      <c r="J436" s="35"/>
      <c r="K436" s="35"/>
      <c r="L436" s="270"/>
      <c r="M436" s="270"/>
      <c r="N436" s="270"/>
      <c r="O436" s="270"/>
      <c r="P436" s="270"/>
      <c r="Q436" s="270"/>
      <c r="R436" s="270"/>
      <c r="S436" s="270"/>
      <c r="T436" s="270"/>
      <c r="U436" s="270"/>
      <c r="V436" s="270"/>
    </row>
    <row r="437" spans="2:22">
      <c r="B437" s="270"/>
      <c r="C437" s="270"/>
      <c r="D437" s="270"/>
      <c r="E437" s="270"/>
      <c r="F437" s="270"/>
      <c r="G437" s="270"/>
      <c r="H437" s="270"/>
      <c r="I437" s="35"/>
      <c r="J437" s="35"/>
      <c r="K437" s="35"/>
      <c r="L437" s="270"/>
      <c r="M437" s="270"/>
      <c r="N437" s="270"/>
      <c r="O437" s="270"/>
      <c r="P437" s="270"/>
      <c r="Q437" s="270"/>
      <c r="R437" s="270"/>
      <c r="S437" s="270"/>
      <c r="T437" s="270"/>
      <c r="U437" s="270"/>
      <c r="V437" s="270"/>
    </row>
    <row r="438" spans="2:22">
      <c r="B438" s="270"/>
      <c r="C438" s="270"/>
      <c r="D438" s="270"/>
      <c r="E438" s="270"/>
      <c r="F438" s="270"/>
      <c r="G438" s="270"/>
      <c r="H438" s="270"/>
      <c r="I438" s="35"/>
      <c r="J438" s="35"/>
      <c r="K438" s="35"/>
      <c r="L438" s="270"/>
      <c r="M438" s="270"/>
      <c r="N438" s="270"/>
      <c r="O438" s="270"/>
      <c r="P438" s="270"/>
      <c r="Q438" s="270"/>
      <c r="R438" s="270"/>
      <c r="S438" s="270"/>
      <c r="T438" s="270"/>
      <c r="U438" s="270"/>
      <c r="V438" s="270"/>
    </row>
    <row r="439" spans="2:22">
      <c r="B439" s="270"/>
      <c r="C439" s="270"/>
      <c r="D439" s="270"/>
      <c r="E439" s="270"/>
      <c r="F439" s="270"/>
      <c r="G439" s="270"/>
      <c r="H439" s="270"/>
      <c r="I439" s="35"/>
      <c r="J439" s="35"/>
      <c r="K439" s="35"/>
      <c r="L439" s="270"/>
      <c r="M439" s="270"/>
      <c r="N439" s="270"/>
      <c r="O439" s="270"/>
      <c r="P439" s="270"/>
      <c r="Q439" s="270"/>
      <c r="R439" s="270"/>
      <c r="S439" s="270"/>
      <c r="T439" s="270"/>
      <c r="U439" s="270"/>
      <c r="V439" s="270"/>
    </row>
    <row r="440" spans="2:22">
      <c r="B440" s="270"/>
      <c r="C440" s="270"/>
      <c r="D440" s="270"/>
      <c r="E440" s="270"/>
      <c r="F440" s="270"/>
      <c r="G440" s="270"/>
      <c r="H440" s="270"/>
      <c r="I440" s="35"/>
      <c r="J440" s="35"/>
      <c r="K440" s="35"/>
      <c r="L440" s="270"/>
      <c r="M440" s="270"/>
      <c r="N440" s="270"/>
      <c r="O440" s="270"/>
      <c r="P440" s="270"/>
      <c r="Q440" s="270"/>
      <c r="R440" s="270"/>
      <c r="S440" s="270"/>
      <c r="T440" s="270"/>
      <c r="U440" s="270"/>
      <c r="V440" s="270"/>
    </row>
    <row r="441" spans="2:22">
      <c r="B441" s="270"/>
      <c r="C441" s="270"/>
      <c r="D441" s="270"/>
      <c r="E441" s="270"/>
      <c r="F441" s="270"/>
      <c r="G441" s="270"/>
      <c r="H441" s="270"/>
      <c r="I441" s="35"/>
      <c r="J441" s="35"/>
      <c r="K441" s="35"/>
      <c r="L441" s="270"/>
      <c r="M441" s="270"/>
      <c r="N441" s="270"/>
      <c r="O441" s="270"/>
      <c r="P441" s="270"/>
      <c r="Q441" s="270"/>
      <c r="R441" s="270"/>
      <c r="S441" s="270"/>
      <c r="T441" s="270"/>
      <c r="U441" s="270"/>
      <c r="V441" s="270"/>
    </row>
    <row r="442" spans="2:22">
      <c r="B442" s="270"/>
      <c r="C442" s="270"/>
      <c r="D442" s="270"/>
      <c r="E442" s="270"/>
      <c r="F442" s="270"/>
      <c r="G442" s="270"/>
      <c r="H442" s="270"/>
      <c r="I442" s="35"/>
      <c r="J442" s="35"/>
      <c r="K442" s="35"/>
      <c r="L442" s="270"/>
      <c r="M442" s="270"/>
      <c r="N442" s="270"/>
      <c r="O442" s="270"/>
      <c r="P442" s="270"/>
      <c r="Q442" s="270"/>
      <c r="R442" s="270"/>
      <c r="S442" s="270"/>
      <c r="T442" s="270"/>
      <c r="U442" s="270"/>
      <c r="V442" s="270"/>
    </row>
    <row r="443" spans="2:22">
      <c r="B443" s="270"/>
      <c r="C443" s="270"/>
      <c r="D443" s="270"/>
      <c r="E443" s="270"/>
      <c r="F443" s="270"/>
      <c r="G443" s="270"/>
      <c r="H443" s="270"/>
      <c r="I443" s="35"/>
      <c r="J443" s="35"/>
      <c r="K443" s="35"/>
      <c r="L443" s="270"/>
      <c r="M443" s="270"/>
      <c r="N443" s="270"/>
      <c r="O443" s="270"/>
      <c r="P443" s="270"/>
      <c r="Q443" s="270"/>
      <c r="R443" s="270"/>
      <c r="S443" s="270"/>
      <c r="T443" s="270"/>
      <c r="U443" s="270"/>
      <c r="V443" s="270"/>
    </row>
    <row r="444" spans="2:22">
      <c r="B444" s="270"/>
      <c r="C444" s="270"/>
      <c r="D444" s="270"/>
      <c r="E444" s="270"/>
      <c r="F444" s="270"/>
      <c r="G444" s="270"/>
      <c r="H444" s="270"/>
      <c r="I444" s="35"/>
      <c r="J444" s="35"/>
      <c r="K444" s="35"/>
      <c r="L444" s="270"/>
      <c r="M444" s="270"/>
      <c r="N444" s="270"/>
      <c r="O444" s="270"/>
      <c r="P444" s="270"/>
      <c r="Q444" s="270"/>
      <c r="R444" s="270"/>
      <c r="S444" s="270"/>
      <c r="T444" s="270"/>
      <c r="U444" s="270"/>
      <c r="V444" s="270"/>
    </row>
    <row r="445" spans="2:22">
      <c r="B445" s="270"/>
      <c r="C445" s="270"/>
      <c r="D445" s="270"/>
      <c r="E445" s="270"/>
      <c r="F445" s="270"/>
      <c r="G445" s="270"/>
      <c r="H445" s="270"/>
      <c r="I445" s="35"/>
      <c r="J445" s="35"/>
      <c r="K445" s="35"/>
      <c r="L445" s="270"/>
      <c r="M445" s="270"/>
      <c r="N445" s="270"/>
      <c r="O445" s="270"/>
      <c r="P445" s="270"/>
      <c r="Q445" s="270"/>
      <c r="R445" s="270"/>
      <c r="S445" s="270"/>
      <c r="T445" s="270"/>
      <c r="U445" s="270"/>
      <c r="V445" s="270"/>
    </row>
    <row r="446" spans="2:22">
      <c r="B446" s="270"/>
      <c r="C446" s="270"/>
      <c r="D446" s="270"/>
      <c r="E446" s="270"/>
      <c r="F446" s="270"/>
      <c r="G446" s="270"/>
      <c r="H446" s="270"/>
      <c r="I446" s="35"/>
      <c r="J446" s="35"/>
      <c r="K446" s="35"/>
      <c r="L446" s="270"/>
      <c r="M446" s="270"/>
      <c r="N446" s="270"/>
      <c r="O446" s="270"/>
      <c r="P446" s="270"/>
      <c r="Q446" s="270"/>
      <c r="R446" s="270"/>
      <c r="S446" s="270"/>
      <c r="T446" s="270"/>
      <c r="U446" s="270"/>
      <c r="V446" s="270"/>
    </row>
    <row r="447" spans="2:22">
      <c r="B447" s="270"/>
      <c r="C447" s="270"/>
      <c r="D447" s="270"/>
      <c r="E447" s="270"/>
      <c r="F447" s="270"/>
      <c r="G447" s="270"/>
      <c r="H447" s="270"/>
      <c r="I447" s="35"/>
      <c r="J447" s="35"/>
      <c r="K447" s="35"/>
      <c r="L447" s="270"/>
      <c r="M447" s="270"/>
      <c r="N447" s="270"/>
      <c r="O447" s="270"/>
      <c r="P447" s="270"/>
      <c r="Q447" s="270"/>
      <c r="R447" s="270"/>
      <c r="S447" s="270"/>
      <c r="T447" s="270"/>
      <c r="U447" s="270"/>
      <c r="V447" s="270"/>
    </row>
    <row r="448" spans="2:22">
      <c r="B448" s="270"/>
      <c r="C448" s="270"/>
      <c r="D448" s="270"/>
      <c r="E448" s="270"/>
      <c r="F448" s="270"/>
      <c r="G448" s="270"/>
      <c r="H448" s="270"/>
      <c r="I448" s="35"/>
      <c r="J448" s="35"/>
      <c r="K448" s="35"/>
      <c r="L448" s="270"/>
      <c r="M448" s="270"/>
      <c r="N448" s="270"/>
      <c r="O448" s="270"/>
      <c r="P448" s="270"/>
      <c r="Q448" s="270"/>
      <c r="R448" s="270"/>
      <c r="S448" s="270"/>
      <c r="T448" s="270"/>
      <c r="U448" s="270"/>
      <c r="V448" s="270"/>
    </row>
    <row r="449" spans="2:22">
      <c r="B449" s="270"/>
      <c r="C449" s="270"/>
      <c r="D449" s="270"/>
      <c r="E449" s="270"/>
      <c r="F449" s="270"/>
      <c r="G449" s="270"/>
      <c r="H449" s="270"/>
      <c r="I449" s="35"/>
      <c r="J449" s="35"/>
      <c r="K449" s="35"/>
      <c r="L449" s="270"/>
      <c r="M449" s="270"/>
      <c r="N449" s="270"/>
      <c r="O449" s="270"/>
      <c r="P449" s="270"/>
      <c r="Q449" s="270"/>
      <c r="R449" s="270"/>
      <c r="S449" s="270"/>
      <c r="T449" s="270"/>
      <c r="U449" s="270"/>
      <c r="V449" s="270"/>
    </row>
    <row r="450" spans="2:22">
      <c r="B450" s="270"/>
      <c r="C450" s="270"/>
      <c r="D450" s="270"/>
      <c r="E450" s="270"/>
      <c r="F450" s="270"/>
      <c r="G450" s="270"/>
      <c r="H450" s="270"/>
      <c r="I450" s="35"/>
      <c r="J450" s="35"/>
      <c r="K450" s="35"/>
      <c r="L450" s="270"/>
      <c r="M450" s="270"/>
      <c r="N450" s="270"/>
      <c r="O450" s="270"/>
      <c r="P450" s="270"/>
      <c r="Q450" s="270"/>
      <c r="R450" s="270"/>
      <c r="S450" s="270"/>
      <c r="T450" s="270"/>
      <c r="U450" s="270"/>
      <c r="V450" s="270"/>
    </row>
    <row r="451" spans="2:22">
      <c r="B451" s="270"/>
      <c r="C451" s="270"/>
      <c r="D451" s="270"/>
      <c r="E451" s="270"/>
      <c r="F451" s="270"/>
      <c r="G451" s="270"/>
      <c r="H451" s="270"/>
      <c r="I451" s="35"/>
      <c r="J451" s="35"/>
      <c r="K451" s="35"/>
      <c r="L451" s="270"/>
      <c r="M451" s="270"/>
      <c r="N451" s="270"/>
      <c r="O451" s="270"/>
      <c r="P451" s="270"/>
      <c r="Q451" s="270"/>
      <c r="R451" s="270"/>
      <c r="S451" s="270"/>
      <c r="T451" s="270"/>
      <c r="U451" s="270"/>
      <c r="V451" s="270"/>
    </row>
    <row r="452" spans="2:22">
      <c r="B452" s="270"/>
      <c r="C452" s="270"/>
      <c r="D452" s="270"/>
      <c r="E452" s="270"/>
      <c r="F452" s="270"/>
      <c r="G452" s="270"/>
      <c r="H452" s="270"/>
      <c r="I452" s="35"/>
      <c r="J452" s="35"/>
      <c r="K452" s="35"/>
      <c r="L452" s="270"/>
      <c r="M452" s="270"/>
      <c r="N452" s="270"/>
      <c r="O452" s="270"/>
      <c r="P452" s="270"/>
      <c r="Q452" s="270"/>
      <c r="R452" s="270"/>
      <c r="S452" s="270"/>
      <c r="T452" s="270"/>
      <c r="U452" s="270"/>
      <c r="V452" s="270"/>
    </row>
    <row r="453" spans="2:22">
      <c r="B453" s="270"/>
      <c r="C453" s="270"/>
      <c r="D453" s="270"/>
      <c r="E453" s="270"/>
      <c r="F453" s="270"/>
      <c r="G453" s="270"/>
      <c r="H453" s="270"/>
      <c r="I453" s="35"/>
      <c r="J453" s="35"/>
      <c r="K453" s="35"/>
      <c r="L453" s="270"/>
      <c r="M453" s="270"/>
      <c r="N453" s="270"/>
      <c r="O453" s="270"/>
      <c r="P453" s="270"/>
      <c r="Q453" s="270"/>
      <c r="R453" s="270"/>
      <c r="S453" s="270"/>
      <c r="T453" s="270"/>
      <c r="U453" s="270"/>
      <c r="V453" s="270"/>
    </row>
    <row r="454" spans="2:22">
      <c r="B454" s="270"/>
      <c r="C454" s="270"/>
      <c r="D454" s="270"/>
      <c r="E454" s="270"/>
      <c r="F454" s="270"/>
      <c r="G454" s="270"/>
      <c r="H454" s="270"/>
      <c r="I454" s="35"/>
      <c r="J454" s="35"/>
      <c r="K454" s="35"/>
      <c r="L454" s="270"/>
      <c r="M454" s="270"/>
      <c r="N454" s="270"/>
      <c r="O454" s="270"/>
      <c r="P454" s="270"/>
      <c r="Q454" s="270"/>
      <c r="R454" s="270"/>
      <c r="S454" s="270"/>
      <c r="T454" s="270"/>
      <c r="U454" s="270"/>
      <c r="V454" s="270"/>
    </row>
    <row r="455" spans="2:22">
      <c r="B455" s="270"/>
      <c r="C455" s="270"/>
      <c r="D455" s="270"/>
      <c r="E455" s="270"/>
      <c r="F455" s="270"/>
      <c r="G455" s="270"/>
      <c r="H455" s="270"/>
      <c r="I455" s="35"/>
      <c r="J455" s="35"/>
      <c r="K455" s="35"/>
      <c r="L455" s="270"/>
      <c r="M455" s="270"/>
      <c r="N455" s="270"/>
      <c r="O455" s="270"/>
      <c r="P455" s="270"/>
      <c r="Q455" s="270"/>
      <c r="R455" s="270"/>
      <c r="S455" s="270"/>
      <c r="T455" s="270"/>
      <c r="U455" s="270"/>
      <c r="V455" s="270"/>
    </row>
    <row r="456" spans="2:22">
      <c r="B456" s="270"/>
      <c r="C456" s="270"/>
      <c r="D456" s="270"/>
      <c r="E456" s="270"/>
      <c r="F456" s="270"/>
      <c r="G456" s="270"/>
      <c r="H456" s="270"/>
      <c r="I456" s="35"/>
      <c r="J456" s="35"/>
      <c r="K456" s="35"/>
      <c r="L456" s="270"/>
      <c r="M456" s="270"/>
      <c r="N456" s="270"/>
      <c r="O456" s="270"/>
      <c r="P456" s="270"/>
      <c r="Q456" s="270"/>
      <c r="R456" s="270"/>
      <c r="S456" s="270"/>
      <c r="T456" s="270"/>
      <c r="U456" s="270"/>
      <c r="V456" s="270"/>
    </row>
    <row r="457" spans="2:22">
      <c r="B457" s="270"/>
      <c r="C457" s="270"/>
      <c r="D457" s="270"/>
      <c r="E457" s="270"/>
      <c r="F457" s="270"/>
      <c r="G457" s="270"/>
      <c r="H457" s="270"/>
      <c r="I457" s="35"/>
      <c r="J457" s="35"/>
      <c r="K457" s="35"/>
      <c r="L457" s="270"/>
      <c r="M457" s="270"/>
      <c r="N457" s="270"/>
      <c r="O457" s="270"/>
      <c r="P457" s="270"/>
      <c r="Q457" s="270"/>
      <c r="R457" s="270"/>
      <c r="S457" s="270"/>
      <c r="T457" s="270"/>
      <c r="U457" s="270"/>
      <c r="V457" s="270"/>
    </row>
    <row r="458" spans="2:22">
      <c r="B458" s="270"/>
      <c r="C458" s="270"/>
      <c r="D458" s="270"/>
      <c r="E458" s="270"/>
      <c r="F458" s="270"/>
      <c r="G458" s="270"/>
      <c r="H458" s="270"/>
      <c r="I458" s="35"/>
      <c r="J458" s="35"/>
      <c r="K458" s="35"/>
      <c r="L458" s="270"/>
      <c r="M458" s="270"/>
      <c r="N458" s="270"/>
      <c r="O458" s="270"/>
      <c r="P458" s="270"/>
      <c r="Q458" s="270"/>
      <c r="R458" s="270"/>
      <c r="S458" s="270"/>
      <c r="T458" s="270"/>
      <c r="U458" s="270"/>
      <c r="V458" s="270"/>
    </row>
    <row r="459" spans="2:22">
      <c r="B459" s="270"/>
      <c r="C459" s="270"/>
      <c r="D459" s="270"/>
      <c r="E459" s="270"/>
      <c r="F459" s="270"/>
      <c r="G459" s="270"/>
      <c r="H459" s="270"/>
      <c r="I459" s="35"/>
      <c r="J459" s="35"/>
      <c r="K459" s="35"/>
      <c r="L459" s="270"/>
      <c r="M459" s="270"/>
      <c r="N459" s="270"/>
      <c r="O459" s="270"/>
      <c r="P459" s="270"/>
      <c r="Q459" s="270"/>
      <c r="R459" s="270"/>
      <c r="S459" s="270"/>
      <c r="T459" s="270"/>
      <c r="U459" s="270"/>
      <c r="V459" s="270"/>
    </row>
    <row r="460" spans="2:22">
      <c r="B460" s="270"/>
      <c r="C460" s="270"/>
      <c r="D460" s="270"/>
      <c r="E460" s="270"/>
      <c r="F460" s="270"/>
      <c r="G460" s="270"/>
      <c r="H460" s="270"/>
      <c r="I460" s="35"/>
      <c r="J460" s="35"/>
      <c r="K460" s="35"/>
      <c r="L460" s="270"/>
      <c r="M460" s="270"/>
      <c r="N460" s="270"/>
      <c r="O460" s="270"/>
      <c r="P460" s="270"/>
      <c r="Q460" s="270"/>
      <c r="R460" s="270"/>
      <c r="S460" s="270"/>
      <c r="T460" s="270"/>
      <c r="U460" s="270"/>
      <c r="V460" s="270"/>
    </row>
    <row r="461" spans="2:22">
      <c r="B461" s="270"/>
      <c r="C461" s="270"/>
      <c r="D461" s="270"/>
      <c r="E461" s="270"/>
      <c r="F461" s="270"/>
      <c r="G461" s="270"/>
      <c r="H461" s="270"/>
      <c r="I461" s="35"/>
      <c r="J461" s="35"/>
      <c r="K461" s="35"/>
      <c r="L461" s="270"/>
      <c r="M461" s="270"/>
      <c r="N461" s="270"/>
      <c r="O461" s="270"/>
      <c r="P461" s="270"/>
      <c r="Q461" s="270"/>
      <c r="R461" s="270"/>
      <c r="S461" s="270"/>
      <c r="T461" s="270"/>
      <c r="U461" s="270"/>
      <c r="V461" s="270"/>
    </row>
    <row r="462" spans="2:22">
      <c r="B462" s="270"/>
      <c r="C462" s="270"/>
      <c r="D462" s="270"/>
      <c r="E462" s="270"/>
      <c r="F462" s="270"/>
      <c r="G462" s="270"/>
      <c r="H462" s="270"/>
      <c r="I462" s="35"/>
      <c r="J462" s="35"/>
      <c r="K462" s="35"/>
      <c r="L462" s="270"/>
      <c r="M462" s="270"/>
      <c r="N462" s="270"/>
      <c r="O462" s="270"/>
      <c r="P462" s="270"/>
      <c r="Q462" s="270"/>
      <c r="R462" s="270"/>
      <c r="S462" s="270"/>
      <c r="T462" s="270"/>
      <c r="U462" s="270"/>
      <c r="V462" s="270"/>
    </row>
    <row r="463" spans="2:22">
      <c r="B463" s="270"/>
      <c r="C463" s="270"/>
      <c r="D463" s="270"/>
      <c r="E463" s="270"/>
      <c r="F463" s="270"/>
      <c r="G463" s="270"/>
      <c r="H463" s="270"/>
      <c r="I463" s="35"/>
      <c r="J463" s="35"/>
      <c r="K463" s="35"/>
      <c r="L463" s="270"/>
      <c r="M463" s="270"/>
      <c r="N463" s="270"/>
      <c r="O463" s="270"/>
      <c r="P463" s="270"/>
      <c r="Q463" s="270"/>
      <c r="R463" s="270"/>
      <c r="S463" s="270"/>
      <c r="T463" s="270"/>
      <c r="U463" s="270"/>
      <c r="V463" s="270"/>
    </row>
    <row r="464" spans="2:22">
      <c r="B464" s="270"/>
      <c r="C464" s="270"/>
      <c r="D464" s="270"/>
      <c r="E464" s="270"/>
      <c r="F464" s="270"/>
      <c r="G464" s="270"/>
      <c r="H464" s="270"/>
      <c r="I464" s="35"/>
      <c r="J464" s="35"/>
      <c r="K464" s="35"/>
      <c r="L464" s="270"/>
      <c r="M464" s="270"/>
      <c r="N464" s="270"/>
      <c r="O464" s="270"/>
      <c r="P464" s="270"/>
      <c r="Q464" s="270"/>
      <c r="R464" s="270"/>
      <c r="S464" s="270"/>
      <c r="T464" s="270"/>
      <c r="U464" s="270"/>
      <c r="V464" s="270"/>
    </row>
    <row r="465" spans="2:22">
      <c r="B465" s="270"/>
      <c r="C465" s="270"/>
      <c r="D465" s="270"/>
      <c r="E465" s="270"/>
      <c r="F465" s="270"/>
      <c r="G465" s="270"/>
      <c r="H465" s="270"/>
      <c r="I465" s="35"/>
      <c r="J465" s="35"/>
      <c r="K465" s="35"/>
      <c r="L465" s="270"/>
      <c r="M465" s="270"/>
      <c r="N465" s="270"/>
      <c r="O465" s="270"/>
      <c r="P465" s="270"/>
      <c r="Q465" s="270"/>
      <c r="R465" s="270"/>
      <c r="S465" s="270"/>
      <c r="T465" s="270"/>
      <c r="U465" s="270"/>
      <c r="V465" s="270"/>
    </row>
    <row r="466" spans="2:22">
      <c r="B466" s="270"/>
      <c r="C466" s="270"/>
      <c r="D466" s="270"/>
      <c r="E466" s="270"/>
      <c r="F466" s="270"/>
      <c r="G466" s="270"/>
      <c r="H466" s="270"/>
      <c r="I466" s="35"/>
      <c r="J466" s="35"/>
      <c r="K466" s="35"/>
      <c r="L466" s="270"/>
      <c r="M466" s="270"/>
      <c r="N466" s="270"/>
      <c r="O466" s="270"/>
      <c r="P466" s="270"/>
      <c r="Q466" s="270"/>
      <c r="R466" s="270"/>
      <c r="S466" s="270"/>
      <c r="T466" s="270"/>
      <c r="U466" s="270"/>
      <c r="V466" s="270"/>
    </row>
    <row r="467" spans="2:22">
      <c r="B467" s="270"/>
      <c r="C467" s="270"/>
      <c r="D467" s="270"/>
      <c r="E467" s="270"/>
      <c r="F467" s="270"/>
      <c r="G467" s="270"/>
      <c r="H467" s="270"/>
      <c r="I467" s="35"/>
      <c r="J467" s="35"/>
      <c r="K467" s="35"/>
      <c r="L467" s="270"/>
      <c r="M467" s="270"/>
      <c r="N467" s="270"/>
      <c r="O467" s="270"/>
      <c r="P467" s="270"/>
      <c r="Q467" s="270"/>
      <c r="R467" s="270"/>
      <c r="S467" s="270"/>
      <c r="T467" s="270"/>
      <c r="U467" s="270"/>
      <c r="V467" s="270"/>
    </row>
    <row r="468" spans="2:22">
      <c r="B468" s="270"/>
      <c r="C468" s="270"/>
      <c r="D468" s="270"/>
      <c r="E468" s="270"/>
      <c r="F468" s="270"/>
      <c r="G468" s="270"/>
      <c r="H468" s="270"/>
      <c r="I468" s="35"/>
      <c r="J468" s="35"/>
      <c r="K468" s="35"/>
      <c r="L468" s="270"/>
      <c r="M468" s="270"/>
      <c r="N468" s="270"/>
      <c r="O468" s="270"/>
      <c r="P468" s="270"/>
      <c r="Q468" s="270"/>
      <c r="R468" s="270"/>
      <c r="S468" s="270"/>
      <c r="T468" s="270"/>
      <c r="U468" s="270"/>
      <c r="V468" s="270"/>
    </row>
    <row r="469" spans="2:22">
      <c r="B469" s="270"/>
      <c r="C469" s="270"/>
      <c r="D469" s="270"/>
      <c r="E469" s="270"/>
      <c r="F469" s="270"/>
      <c r="G469" s="270"/>
      <c r="H469" s="270"/>
      <c r="I469" s="35"/>
      <c r="J469" s="35"/>
      <c r="K469" s="35"/>
      <c r="L469" s="270"/>
      <c r="M469" s="270"/>
      <c r="N469" s="270"/>
      <c r="O469" s="270"/>
      <c r="P469" s="270"/>
      <c r="Q469" s="270"/>
      <c r="R469" s="270"/>
      <c r="S469" s="270"/>
      <c r="T469" s="270"/>
      <c r="U469" s="270"/>
      <c r="V469" s="270"/>
    </row>
    <row r="470" spans="2:22">
      <c r="B470" s="270"/>
      <c r="C470" s="270"/>
      <c r="D470" s="270"/>
      <c r="E470" s="270"/>
      <c r="F470" s="270"/>
      <c r="G470" s="270"/>
      <c r="H470" s="270"/>
      <c r="I470" s="35"/>
      <c r="J470" s="35"/>
      <c r="K470" s="35"/>
      <c r="L470" s="270"/>
      <c r="M470" s="270"/>
      <c r="N470" s="270"/>
      <c r="O470" s="270"/>
      <c r="P470" s="270"/>
      <c r="Q470" s="270"/>
      <c r="R470" s="270"/>
      <c r="S470" s="270"/>
      <c r="T470" s="270"/>
      <c r="U470" s="270"/>
      <c r="V470" s="270"/>
    </row>
    <row r="471" spans="2:22">
      <c r="B471" s="270"/>
      <c r="C471" s="270"/>
      <c r="D471" s="270"/>
      <c r="E471" s="270"/>
      <c r="F471" s="270"/>
      <c r="G471" s="270"/>
      <c r="H471" s="270"/>
      <c r="I471" s="35"/>
      <c r="J471" s="35"/>
      <c r="K471" s="35"/>
      <c r="L471" s="270"/>
      <c r="M471" s="270"/>
      <c r="N471" s="270"/>
      <c r="O471" s="270"/>
      <c r="P471" s="270"/>
      <c r="Q471" s="270"/>
      <c r="R471" s="270"/>
      <c r="S471" s="270"/>
      <c r="T471" s="270"/>
      <c r="U471" s="270"/>
      <c r="V471" s="270"/>
    </row>
    <row r="472" spans="2:22">
      <c r="B472" s="270"/>
      <c r="C472" s="270"/>
      <c r="D472" s="270"/>
      <c r="E472" s="270"/>
      <c r="F472" s="270"/>
      <c r="G472" s="270"/>
      <c r="H472" s="270"/>
      <c r="I472" s="35"/>
      <c r="J472" s="35"/>
      <c r="K472" s="35"/>
      <c r="L472" s="270"/>
      <c r="M472" s="270"/>
      <c r="N472" s="270"/>
      <c r="O472" s="270"/>
      <c r="P472" s="270"/>
      <c r="Q472" s="270"/>
      <c r="R472" s="270"/>
      <c r="S472" s="270"/>
      <c r="T472" s="270"/>
      <c r="U472" s="270"/>
      <c r="V472" s="270"/>
    </row>
    <row r="473" spans="2:22">
      <c r="B473" s="270"/>
      <c r="C473" s="270"/>
      <c r="D473" s="270"/>
      <c r="E473" s="270"/>
      <c r="F473" s="270"/>
      <c r="G473" s="270"/>
      <c r="H473" s="270"/>
      <c r="I473" s="35"/>
      <c r="J473" s="35"/>
      <c r="K473" s="35"/>
      <c r="L473" s="270"/>
      <c r="M473" s="270"/>
      <c r="N473" s="270"/>
      <c r="O473" s="270"/>
      <c r="P473" s="270"/>
      <c r="Q473" s="270"/>
      <c r="R473" s="270"/>
      <c r="S473" s="270"/>
      <c r="T473" s="270"/>
      <c r="U473" s="270"/>
      <c r="V473" s="270"/>
    </row>
  </sheetData>
  <mergeCells count="20">
    <mergeCell ref="A1:V1"/>
    <mergeCell ref="A2:V2"/>
    <mergeCell ref="A3:V3"/>
    <mergeCell ref="D5:H5"/>
    <mergeCell ref="K5:O5"/>
    <mergeCell ref="R5:V5"/>
    <mergeCell ref="F6:H6"/>
    <mergeCell ref="M6:O6"/>
    <mergeCell ref="T6:V6"/>
    <mergeCell ref="D34:H34"/>
    <mergeCell ref="K34:O34"/>
    <mergeCell ref="R34:V34"/>
    <mergeCell ref="B66:V66"/>
    <mergeCell ref="B67:V67"/>
    <mergeCell ref="F35:H35"/>
    <mergeCell ref="M35:O35"/>
    <mergeCell ref="T35:V35"/>
    <mergeCell ref="B63:V63"/>
    <mergeCell ref="B64:V64"/>
    <mergeCell ref="B65:V65"/>
  </mergeCells>
  <phoneticPr fontId="0" type="noConversion"/>
  <printOptions horizontalCentered="1"/>
  <pageMargins left="0.25" right="0.25" top="0.75" bottom="0.25" header="0.3" footer="0.25"/>
  <pageSetup scale="67" orientation="landscape" r:id="rId1"/>
  <headerFooter alignWithMargins="0">
    <oddFooter>&amp;R&amp;A</oddFooter>
  </headerFooter>
  <ignoredErrors>
    <ignoredError sqref="A63:A66" numberStoredAsText="1"/>
  </ignoredErrors>
</worksheet>
</file>

<file path=xl/worksheets/sheet45.xml><?xml version="1.0" encoding="utf-8"?>
<worksheet xmlns="http://schemas.openxmlformats.org/spreadsheetml/2006/main" xmlns:r="http://schemas.openxmlformats.org/officeDocument/2006/relationships">
  <dimension ref="A1:AD437"/>
  <sheetViews>
    <sheetView zoomScale="75" zoomScaleNormal="75" workbookViewId="0">
      <selection sqref="A1:W1"/>
    </sheetView>
  </sheetViews>
  <sheetFormatPr defaultColWidth="9.109375" defaultRowHeight="10.199999999999999"/>
  <cols>
    <col min="1" max="1" width="3.33203125" style="226" customWidth="1"/>
    <col min="2" max="2" width="35.109375" style="226" customWidth="1"/>
    <col min="3" max="4" width="2.44140625" style="226" customWidth="1"/>
    <col min="5" max="5" width="9.33203125" style="270" customWidth="1"/>
    <col min="6" max="7" width="2.44140625" style="270" customWidth="1"/>
    <col min="8" max="8" width="9.33203125" style="270" customWidth="1"/>
    <col min="9" max="10" width="2.44140625" style="270" customWidth="1"/>
    <col min="11" max="11" width="9.33203125" style="270" customWidth="1"/>
    <col min="12" max="13" width="2.44140625" style="270" customWidth="1"/>
    <col min="14" max="14" width="9.33203125" style="270" customWidth="1"/>
    <col min="15" max="16" width="2.44140625" style="270" customWidth="1"/>
    <col min="17" max="17" width="9.33203125" style="270" customWidth="1"/>
    <col min="18" max="19" width="2.44140625" style="270" customWidth="1"/>
    <col min="20" max="20" width="12.33203125" style="270" customWidth="1"/>
    <col min="21" max="22" width="2.44140625" style="270" customWidth="1"/>
    <col min="23" max="23" width="12.44140625" style="270" customWidth="1"/>
    <col min="24" max="24" width="2.44140625" style="270" customWidth="1"/>
    <col min="25" max="16384" width="9.109375" style="270"/>
  </cols>
  <sheetData>
    <row r="1" spans="1:30" ht="13.2">
      <c r="A1" s="952" t="s">
        <v>553</v>
      </c>
      <c r="B1" s="952"/>
      <c r="C1" s="952"/>
      <c r="D1" s="952"/>
      <c r="E1" s="952"/>
      <c r="F1" s="952"/>
      <c r="G1" s="952"/>
      <c r="H1" s="952"/>
      <c r="I1" s="952"/>
      <c r="J1" s="952"/>
      <c r="K1" s="952"/>
      <c r="L1" s="952"/>
      <c r="M1" s="952"/>
      <c r="N1" s="952"/>
      <c r="O1" s="952"/>
      <c r="P1" s="952"/>
      <c r="Q1" s="952"/>
      <c r="R1" s="952"/>
      <c r="S1" s="952"/>
      <c r="T1" s="952"/>
      <c r="U1" s="952"/>
      <c r="V1" s="952"/>
      <c r="W1" s="952"/>
    </row>
    <row r="2" spans="1:30" ht="13.2">
      <c r="A2" s="972" t="s">
        <v>335</v>
      </c>
      <c r="B2" s="972"/>
      <c r="C2" s="972"/>
      <c r="D2" s="972"/>
      <c r="E2" s="972"/>
      <c r="F2" s="972"/>
      <c r="G2" s="972"/>
      <c r="H2" s="972"/>
      <c r="I2" s="972"/>
      <c r="J2" s="972"/>
      <c r="K2" s="972"/>
      <c r="L2" s="972"/>
      <c r="M2" s="972"/>
      <c r="N2" s="972"/>
      <c r="O2" s="972"/>
      <c r="P2" s="972"/>
      <c r="Q2" s="972"/>
      <c r="R2" s="972"/>
      <c r="S2" s="972"/>
      <c r="T2" s="972"/>
      <c r="U2" s="972"/>
      <c r="V2" s="972"/>
      <c r="W2" s="972"/>
    </row>
    <row r="3" spans="1:30" ht="13.2">
      <c r="A3" s="972" t="s">
        <v>633</v>
      </c>
      <c r="B3" s="972"/>
      <c r="C3" s="972"/>
      <c r="D3" s="972"/>
      <c r="E3" s="972"/>
      <c r="F3" s="972"/>
      <c r="G3" s="972"/>
      <c r="H3" s="972"/>
      <c r="I3" s="972"/>
      <c r="J3" s="972"/>
      <c r="K3" s="972"/>
      <c r="L3" s="972"/>
      <c r="M3" s="972"/>
      <c r="N3" s="972"/>
      <c r="O3" s="972"/>
      <c r="P3" s="972"/>
      <c r="Q3" s="972"/>
      <c r="R3" s="972"/>
      <c r="S3" s="972"/>
      <c r="T3" s="972"/>
      <c r="U3" s="972"/>
      <c r="V3" s="972"/>
      <c r="W3" s="972"/>
    </row>
    <row r="4" spans="1:30" s="230" customFormat="1" ht="12">
      <c r="A4" s="816"/>
      <c r="B4" s="816"/>
      <c r="C4" s="816"/>
      <c r="D4" s="816"/>
      <c r="E4" s="816"/>
      <c r="F4" s="816"/>
      <c r="G4" s="816"/>
      <c r="H4" s="816"/>
      <c r="I4" s="816"/>
      <c r="J4" s="816"/>
      <c r="K4" s="816"/>
      <c r="L4" s="816"/>
      <c r="M4" s="816"/>
      <c r="P4" s="816"/>
    </row>
    <row r="5" spans="1:30" s="230" customFormat="1" ht="11.4">
      <c r="A5" s="248"/>
      <c r="B5" s="410"/>
      <c r="C5" s="410"/>
      <c r="D5" s="410"/>
    </row>
    <row r="6" spans="1:30" s="230" customFormat="1" ht="11.4">
      <c r="A6" s="248"/>
      <c r="B6" s="410"/>
      <c r="C6" s="410"/>
      <c r="D6" s="410"/>
      <c r="E6" s="954" t="s">
        <v>336</v>
      </c>
      <c r="F6" s="954"/>
      <c r="G6" s="954"/>
      <c r="H6" s="954"/>
      <c r="I6" s="954"/>
      <c r="J6" s="954"/>
      <c r="K6" s="954"/>
      <c r="L6" s="954"/>
      <c r="M6" s="954"/>
      <c r="N6" s="954"/>
      <c r="O6" s="954"/>
      <c r="P6" s="954"/>
      <c r="Q6" s="954"/>
      <c r="R6" s="954"/>
      <c r="S6" s="954"/>
      <c r="T6" s="954"/>
      <c r="U6" s="954"/>
      <c r="V6" s="954"/>
      <c r="W6" s="954"/>
    </row>
    <row r="7" spans="1:30" s="230" customFormat="1" ht="11.4">
      <c r="A7" s="248"/>
      <c r="B7" s="410"/>
      <c r="C7" s="410"/>
      <c r="D7" s="410"/>
    </row>
    <row r="8" spans="1:30" s="230" customFormat="1" ht="11.4">
      <c r="B8" s="413"/>
      <c r="C8" s="413"/>
      <c r="D8" s="413"/>
      <c r="E8" s="232"/>
      <c r="F8" s="232"/>
      <c r="G8" s="232"/>
      <c r="H8" s="232"/>
      <c r="I8" s="232"/>
      <c r="J8" s="232"/>
      <c r="K8" s="232"/>
      <c r="L8" s="232"/>
      <c r="M8" s="232"/>
      <c r="N8" s="232"/>
      <c r="O8" s="232"/>
      <c r="P8" s="232"/>
      <c r="Q8" s="232"/>
      <c r="R8" s="232"/>
      <c r="S8" s="232"/>
      <c r="T8" s="232" t="s">
        <v>337</v>
      </c>
      <c r="U8" s="232"/>
      <c r="V8" s="232"/>
      <c r="W8" s="232"/>
    </row>
    <row r="9" spans="1:30" s="230" customFormat="1" ht="11.4">
      <c r="B9" s="413"/>
      <c r="C9" s="413"/>
      <c r="D9" s="414"/>
      <c r="E9" s="232"/>
      <c r="F9" s="232"/>
      <c r="G9" s="232"/>
      <c r="H9" s="232"/>
      <c r="I9" s="232"/>
      <c r="J9" s="232"/>
      <c r="K9" s="232"/>
      <c r="L9" s="232"/>
      <c r="M9" s="232"/>
      <c r="N9" s="232"/>
      <c r="O9" s="232"/>
      <c r="P9" s="232"/>
      <c r="Q9" s="232"/>
      <c r="R9" s="232"/>
      <c r="S9" s="232"/>
      <c r="T9" s="232" t="s">
        <v>338</v>
      </c>
      <c r="U9" s="232"/>
      <c r="V9" s="232"/>
      <c r="W9" s="232" t="s">
        <v>301</v>
      </c>
    </row>
    <row r="10" spans="1:30" s="230" customFormat="1" ht="11.4">
      <c r="B10" s="413"/>
      <c r="C10" s="413"/>
      <c r="D10" s="414"/>
      <c r="E10" s="232" t="s">
        <v>339</v>
      </c>
      <c r="F10" s="232"/>
      <c r="G10" s="232"/>
      <c r="H10" s="232" t="s">
        <v>337</v>
      </c>
      <c r="I10" s="232"/>
      <c r="J10" s="232"/>
      <c r="K10" s="954" t="s">
        <v>340</v>
      </c>
      <c r="L10" s="954"/>
      <c r="M10" s="954"/>
      <c r="N10" s="954"/>
      <c r="O10" s="232"/>
      <c r="P10" s="232"/>
      <c r="Q10" s="232" t="s">
        <v>302</v>
      </c>
      <c r="R10" s="232"/>
      <c r="S10" s="232"/>
      <c r="T10" s="232" t="s">
        <v>341</v>
      </c>
      <c r="U10" s="232"/>
      <c r="V10" s="232"/>
      <c r="W10" s="232" t="s">
        <v>342</v>
      </c>
    </row>
    <row r="11" spans="1:30" s="230" customFormat="1" ht="13.2">
      <c r="B11" s="413"/>
      <c r="C11" s="413"/>
      <c r="D11" s="414"/>
      <c r="E11" s="229" t="s">
        <v>343</v>
      </c>
      <c r="F11" s="232"/>
      <c r="G11" s="232"/>
      <c r="H11" s="229" t="s">
        <v>344</v>
      </c>
      <c r="I11" s="232"/>
      <c r="J11" s="232"/>
      <c r="K11" s="229" t="s">
        <v>345</v>
      </c>
      <c r="L11" s="232"/>
      <c r="M11" s="232"/>
      <c r="N11" s="229" t="s">
        <v>346</v>
      </c>
      <c r="O11" s="232"/>
      <c r="P11" s="232"/>
      <c r="Q11" s="229" t="s">
        <v>304</v>
      </c>
      <c r="R11" s="232"/>
      <c r="S11" s="232"/>
      <c r="T11" s="229" t="s">
        <v>347</v>
      </c>
      <c r="U11" s="232"/>
      <c r="V11" s="232"/>
      <c r="W11" s="229" t="s">
        <v>348</v>
      </c>
    </row>
    <row r="12" spans="1:30" s="230" customFormat="1" ht="12">
      <c r="A12" s="617"/>
    </row>
    <row r="13" spans="1:30" s="230" customFormat="1" ht="14.25" customHeight="1">
      <c r="A13" s="420" t="s">
        <v>349</v>
      </c>
      <c r="B13" s="418"/>
      <c r="C13" s="418"/>
      <c r="E13" s="11"/>
      <c r="F13" s="11"/>
      <c r="G13" s="11"/>
      <c r="H13" s="11"/>
      <c r="I13" s="11"/>
      <c r="J13" s="11"/>
      <c r="K13" s="11"/>
      <c r="L13" s="11"/>
      <c r="M13" s="11"/>
      <c r="N13" s="11"/>
      <c r="O13" s="11"/>
      <c r="P13" s="11"/>
      <c r="Q13" s="11"/>
      <c r="R13" s="11"/>
      <c r="S13" s="11"/>
      <c r="T13" s="11"/>
      <c r="U13" s="11"/>
      <c r="V13" s="11"/>
      <c r="W13" s="11"/>
      <c r="X13" s="11"/>
    </row>
    <row r="14" spans="1:30" s="230" customFormat="1" ht="14.25" customHeight="1">
      <c r="A14" s="418"/>
      <c r="B14" s="420" t="s">
        <v>350</v>
      </c>
      <c r="C14" s="420"/>
      <c r="D14" s="289" t="s">
        <v>566</v>
      </c>
      <c r="E14" s="23">
        <v>3649</v>
      </c>
      <c r="F14" s="23"/>
      <c r="G14" s="289" t="s">
        <v>566</v>
      </c>
      <c r="H14" s="23">
        <v>3621</v>
      </c>
      <c r="I14" s="23"/>
      <c r="J14" s="289" t="s">
        <v>566</v>
      </c>
      <c r="K14" s="23">
        <v>96</v>
      </c>
      <c r="L14" s="23"/>
      <c r="M14" s="289" t="s">
        <v>566</v>
      </c>
      <c r="N14" s="23">
        <v>-185</v>
      </c>
      <c r="O14" s="23"/>
      <c r="P14" s="289" t="s">
        <v>566</v>
      </c>
      <c r="Q14" s="23">
        <v>3532</v>
      </c>
      <c r="R14" s="23"/>
      <c r="S14" s="11"/>
      <c r="T14" s="402">
        <v>99.232666483968217</v>
      </c>
      <c r="U14" s="11" t="s">
        <v>738</v>
      </c>
      <c r="V14" s="11"/>
      <c r="W14" s="402">
        <v>96.793642093724301</v>
      </c>
      <c r="X14" s="11" t="s">
        <v>738</v>
      </c>
      <c r="Z14" s="828"/>
      <c r="AC14" s="829"/>
      <c r="AD14" s="829"/>
    </row>
    <row r="15" spans="1:30" s="230" customFormat="1" ht="14.25" customHeight="1">
      <c r="B15" s="420" t="s">
        <v>351</v>
      </c>
      <c r="C15" s="420"/>
      <c r="D15" s="11"/>
      <c r="E15" s="23">
        <v>3695</v>
      </c>
      <c r="F15" s="23"/>
      <c r="G15" s="11"/>
      <c r="H15" s="23">
        <v>3643</v>
      </c>
      <c r="I15" s="23"/>
      <c r="J15" s="11"/>
      <c r="K15" s="23">
        <v>169</v>
      </c>
      <c r="L15" s="23"/>
      <c r="M15" s="11"/>
      <c r="N15" s="23">
        <v>-54</v>
      </c>
      <c r="O15" s="23"/>
      <c r="P15" s="11"/>
      <c r="Q15" s="23">
        <v>3758</v>
      </c>
      <c r="R15" s="23"/>
      <c r="S15" s="11"/>
      <c r="T15" s="402">
        <v>98.592692828146141</v>
      </c>
      <c r="U15" s="11"/>
      <c r="V15" s="11"/>
      <c r="W15" s="402">
        <v>101.70500676589987</v>
      </c>
      <c r="X15" s="11"/>
      <c r="Y15" s="11"/>
      <c r="Z15" s="828"/>
      <c r="AC15" s="829"/>
      <c r="AD15" s="829"/>
    </row>
    <row r="16" spans="1:30" s="230" customFormat="1" ht="14.25" customHeight="1">
      <c r="B16" s="420" t="s">
        <v>352</v>
      </c>
      <c r="C16" s="420"/>
      <c r="D16" s="11"/>
      <c r="E16" s="23">
        <v>4878</v>
      </c>
      <c r="F16" s="23"/>
      <c r="G16" s="11"/>
      <c r="H16" s="23">
        <v>4915</v>
      </c>
      <c r="I16" s="23"/>
      <c r="J16" s="11"/>
      <c r="K16" s="23">
        <v>372</v>
      </c>
      <c r="L16" s="23"/>
      <c r="M16" s="11"/>
      <c r="N16" s="23">
        <v>-32</v>
      </c>
      <c r="O16" s="23"/>
      <c r="P16" s="11"/>
      <c r="Q16" s="23">
        <v>5255</v>
      </c>
      <c r="R16" s="23"/>
      <c r="S16" s="11"/>
      <c r="T16" s="402">
        <v>100.75850758507585</v>
      </c>
      <c r="U16" s="11"/>
      <c r="V16" s="11"/>
      <c r="W16" s="402">
        <v>107.72857728577286</v>
      </c>
      <c r="X16" s="11"/>
      <c r="Z16" s="828"/>
      <c r="AC16" s="829"/>
      <c r="AD16" s="829"/>
    </row>
    <row r="17" spans="1:30" s="230" customFormat="1" ht="14.25" customHeight="1">
      <c r="A17" s="418"/>
      <c r="B17" s="420" t="s">
        <v>353</v>
      </c>
      <c r="C17" s="420"/>
      <c r="D17" s="11"/>
      <c r="E17" s="23">
        <v>7204</v>
      </c>
      <c r="F17" s="23"/>
      <c r="G17" s="11"/>
      <c r="H17" s="23">
        <v>7201</v>
      </c>
      <c r="I17" s="23"/>
      <c r="J17" s="11"/>
      <c r="K17" s="23">
        <v>711</v>
      </c>
      <c r="L17" s="23"/>
      <c r="M17" s="11"/>
      <c r="N17" s="23">
        <v>-32</v>
      </c>
      <c r="O17" s="23"/>
      <c r="P17" s="11"/>
      <c r="Q17" s="23">
        <v>7880</v>
      </c>
      <c r="R17" s="23"/>
      <c r="S17" s="11"/>
      <c r="T17" s="402">
        <v>99.958356468628537</v>
      </c>
      <c r="U17" s="11"/>
      <c r="V17" s="11"/>
      <c r="W17" s="402">
        <v>109.38367573570238</v>
      </c>
      <c r="X17" s="11"/>
      <c r="Z17" s="828"/>
      <c r="AC17" s="829"/>
      <c r="AD17" s="829"/>
    </row>
    <row r="18" spans="1:30" s="230" customFormat="1" ht="14.25" customHeight="1">
      <c r="A18" s="418"/>
      <c r="B18" s="420" t="s">
        <v>354</v>
      </c>
      <c r="C18" s="420"/>
      <c r="D18" s="289"/>
      <c r="E18" s="23">
        <v>8250</v>
      </c>
      <c r="F18" s="23"/>
      <c r="G18" s="289"/>
      <c r="H18" s="23">
        <v>8361</v>
      </c>
      <c r="I18" s="23"/>
      <c r="J18" s="289"/>
      <c r="K18" s="23">
        <v>521</v>
      </c>
      <c r="L18" s="23"/>
      <c r="M18" s="289"/>
      <c r="N18" s="23">
        <v>-21</v>
      </c>
      <c r="O18" s="23"/>
      <c r="P18" s="289"/>
      <c r="Q18" s="23">
        <v>8861</v>
      </c>
      <c r="R18" s="23"/>
      <c r="S18" s="11"/>
      <c r="T18" s="402">
        <v>101.34545454545454</v>
      </c>
      <c r="U18" s="11"/>
      <c r="V18" s="11"/>
      <c r="W18" s="402">
        <v>107.40606060606062</v>
      </c>
      <c r="X18" s="11"/>
      <c r="Z18" s="830"/>
      <c r="AC18" s="829"/>
      <c r="AD18" s="829"/>
    </row>
    <row r="19" spans="1:30" s="230" customFormat="1" ht="14.25" customHeight="1">
      <c r="A19" s="418"/>
      <c r="B19" s="420" t="s">
        <v>355</v>
      </c>
      <c r="C19" s="420"/>
      <c r="D19" s="11"/>
      <c r="E19" s="23">
        <v>1851</v>
      </c>
      <c r="F19" s="23"/>
      <c r="G19" s="11"/>
      <c r="H19" s="23">
        <v>1858</v>
      </c>
      <c r="I19" s="23"/>
      <c r="J19" s="11"/>
      <c r="K19" s="23">
        <v>164</v>
      </c>
      <c r="L19" s="23"/>
      <c r="M19" s="11"/>
      <c r="N19" s="23">
        <v>-15</v>
      </c>
      <c r="O19" s="23"/>
      <c r="P19" s="11"/>
      <c r="Q19" s="23">
        <v>2007</v>
      </c>
      <c r="R19" s="23"/>
      <c r="S19" s="11"/>
      <c r="T19" s="402">
        <v>100.3781739600216</v>
      </c>
      <c r="U19" s="11"/>
      <c r="V19" s="11"/>
      <c r="W19" s="402">
        <v>108.42787682333875</v>
      </c>
      <c r="X19" s="11"/>
      <c r="Z19" s="828"/>
      <c r="AC19" s="829"/>
      <c r="AD19" s="829"/>
    </row>
    <row r="20" spans="1:30" s="230" customFormat="1" ht="14.25" customHeight="1">
      <c r="A20" s="418"/>
      <c r="B20" s="420" t="s">
        <v>356</v>
      </c>
      <c r="C20" s="420"/>
      <c r="D20" s="11"/>
      <c r="E20" s="23">
        <v>2638</v>
      </c>
      <c r="F20" s="23"/>
      <c r="G20" s="11"/>
      <c r="H20" s="23">
        <v>2647</v>
      </c>
      <c r="I20" s="23"/>
      <c r="J20" s="11"/>
      <c r="K20" s="23">
        <v>151</v>
      </c>
      <c r="L20" s="23"/>
      <c r="M20" s="11"/>
      <c r="N20" s="23">
        <v>-14</v>
      </c>
      <c r="O20" s="23"/>
      <c r="P20" s="11"/>
      <c r="Q20" s="23">
        <v>2784</v>
      </c>
      <c r="R20" s="23"/>
      <c r="S20" s="11"/>
      <c r="T20" s="402">
        <v>100.34116755117512</v>
      </c>
      <c r="U20" s="11"/>
      <c r="V20" s="11"/>
      <c r="W20" s="402">
        <v>105.53449583017438</v>
      </c>
      <c r="X20" s="11"/>
      <c r="Z20" s="828"/>
      <c r="AC20" s="829"/>
      <c r="AD20" s="829"/>
    </row>
    <row r="21" spans="1:30" s="230" customFormat="1" ht="14.25" customHeight="1">
      <c r="B21" s="420" t="s">
        <v>357</v>
      </c>
      <c r="C21" s="420"/>
      <c r="D21" s="181"/>
      <c r="E21" s="23">
        <v>2287</v>
      </c>
      <c r="F21" s="23"/>
      <c r="G21" s="181"/>
      <c r="H21" s="23">
        <v>2302</v>
      </c>
      <c r="I21" s="23"/>
      <c r="J21" s="181"/>
      <c r="K21" s="23">
        <v>140</v>
      </c>
      <c r="L21" s="23"/>
      <c r="M21" s="181"/>
      <c r="N21" s="23">
        <v>-8</v>
      </c>
      <c r="O21" s="23"/>
      <c r="P21" s="181"/>
      <c r="Q21" s="23">
        <v>2434</v>
      </c>
      <c r="R21" s="23"/>
      <c r="S21" s="11"/>
      <c r="T21" s="402">
        <v>100.65588106689987</v>
      </c>
      <c r="U21" s="11"/>
      <c r="V21" s="11"/>
      <c r="W21" s="402">
        <v>106.42763445561872</v>
      </c>
      <c r="X21" s="11"/>
      <c r="Y21" s="11"/>
      <c r="Z21" s="828"/>
      <c r="AC21" s="829"/>
      <c r="AD21" s="829"/>
    </row>
    <row r="22" spans="1:30" s="230" customFormat="1" ht="14.25" customHeight="1">
      <c r="A22" s="418"/>
      <c r="B22" s="422" t="s">
        <v>358</v>
      </c>
      <c r="C22" s="420"/>
      <c r="D22" s="181"/>
      <c r="E22" s="23">
        <v>3363</v>
      </c>
      <c r="F22" s="23"/>
      <c r="G22" s="181"/>
      <c r="H22" s="23">
        <v>3408</v>
      </c>
      <c r="I22" s="23"/>
      <c r="J22" s="181"/>
      <c r="K22" s="23">
        <v>242</v>
      </c>
      <c r="L22" s="23"/>
      <c r="M22" s="181"/>
      <c r="N22" s="23">
        <v>-4</v>
      </c>
      <c r="O22" s="23"/>
      <c r="P22" s="181"/>
      <c r="Q22" s="23">
        <v>3646</v>
      </c>
      <c r="R22" s="23"/>
      <c r="S22" s="11"/>
      <c r="T22" s="402">
        <v>101.33809099018734</v>
      </c>
      <c r="U22" s="11"/>
      <c r="V22" s="11"/>
      <c r="W22" s="402">
        <v>108.41510556051144</v>
      </c>
      <c r="X22" s="11"/>
      <c r="Z22" s="828"/>
      <c r="AC22" s="829"/>
      <c r="AD22" s="829"/>
    </row>
    <row r="23" spans="1:30" s="230" customFormat="1" ht="14.25" customHeight="1">
      <c r="B23" s="230" t="s">
        <v>359</v>
      </c>
      <c r="C23" s="422"/>
      <c r="D23" s="11"/>
      <c r="E23" s="23">
        <v>1841</v>
      </c>
      <c r="F23" s="23"/>
      <c r="G23" s="11"/>
      <c r="H23" s="23">
        <v>1874</v>
      </c>
      <c r="I23" s="23"/>
      <c r="J23" s="11"/>
      <c r="K23" s="23">
        <v>109</v>
      </c>
      <c r="L23" s="23"/>
      <c r="M23" s="11"/>
      <c r="N23" s="23">
        <v>-3</v>
      </c>
      <c r="O23" s="23"/>
      <c r="P23" s="11"/>
      <c r="Q23" s="23">
        <v>1980</v>
      </c>
      <c r="R23" s="23"/>
      <c r="S23" s="11"/>
      <c r="T23" s="402">
        <v>101.79250407387291</v>
      </c>
      <c r="U23" s="11"/>
      <c r="V23" s="11"/>
      <c r="W23" s="402">
        <v>107.55024443237372</v>
      </c>
      <c r="X23" s="11"/>
      <c r="Z23" s="828"/>
      <c r="AC23" s="829"/>
      <c r="AD23" s="829"/>
    </row>
    <row r="24" spans="1:30" s="230" customFormat="1" ht="14.25" customHeight="1">
      <c r="A24" s="418"/>
      <c r="B24" s="353" t="s">
        <v>836</v>
      </c>
      <c r="C24" s="353"/>
      <c r="D24" s="11"/>
      <c r="E24" s="23">
        <v>1491</v>
      </c>
      <c r="F24" s="23"/>
      <c r="G24" s="11"/>
      <c r="H24" s="23">
        <v>1387</v>
      </c>
      <c r="I24" s="23"/>
      <c r="J24" s="11"/>
      <c r="K24" s="23">
        <v>68</v>
      </c>
      <c r="L24" s="23"/>
      <c r="M24" s="11"/>
      <c r="N24" s="23">
        <v>-11</v>
      </c>
      <c r="O24" s="23"/>
      <c r="P24" s="11"/>
      <c r="Q24" s="23">
        <v>1444</v>
      </c>
      <c r="R24" s="23"/>
      <c r="S24" s="11"/>
      <c r="T24" s="402">
        <v>93.024815560026823</v>
      </c>
      <c r="U24" s="11"/>
      <c r="V24" s="11"/>
      <c r="W24" s="402">
        <v>96.847753185781357</v>
      </c>
      <c r="X24" s="11"/>
      <c r="Z24" s="828"/>
      <c r="AC24" s="829"/>
      <c r="AD24" s="829"/>
    </row>
    <row r="25" spans="1:30" s="230" customFormat="1" ht="14.25" customHeight="1">
      <c r="A25" s="418" t="s">
        <v>360</v>
      </c>
      <c r="B25" s="420"/>
      <c r="C25" s="420"/>
      <c r="D25" s="11"/>
      <c r="E25" s="31">
        <v>41147</v>
      </c>
      <c r="F25" s="23"/>
      <c r="G25" s="11"/>
      <c r="H25" s="31">
        <v>41217</v>
      </c>
      <c r="I25" s="23"/>
      <c r="J25" s="11"/>
      <c r="K25" s="31">
        <v>2743</v>
      </c>
      <c r="L25" s="23"/>
      <c r="M25" s="11"/>
      <c r="N25" s="31">
        <v>-379</v>
      </c>
      <c r="O25" s="23"/>
      <c r="P25" s="11"/>
      <c r="Q25" s="31">
        <v>43581</v>
      </c>
      <c r="R25" s="23"/>
      <c r="S25" s="11"/>
      <c r="T25" s="402">
        <v>100.17012175857292</v>
      </c>
      <c r="U25" s="11"/>
      <c r="V25" s="11"/>
      <c r="W25" s="402">
        <v>105.91537657666417</v>
      </c>
      <c r="X25" s="11"/>
      <c r="Y25" s="11"/>
      <c r="AC25" s="829"/>
      <c r="AD25" s="829"/>
    </row>
    <row r="26" spans="1:30" s="230" customFormat="1" ht="14.25" customHeight="1">
      <c r="A26" s="820"/>
      <c r="B26" s="353"/>
      <c r="C26" s="353"/>
      <c r="E26" s="23"/>
      <c r="F26" s="23"/>
      <c r="G26" s="11"/>
      <c r="H26" s="23"/>
      <c r="I26" s="23"/>
      <c r="J26" s="11"/>
      <c r="K26" s="23"/>
      <c r="L26" s="23"/>
      <c r="M26" s="11"/>
      <c r="N26" s="23"/>
      <c r="O26" s="23"/>
      <c r="P26" s="11"/>
      <c r="Q26" s="23"/>
      <c r="R26" s="23"/>
      <c r="S26" s="11"/>
      <c r="T26" s="402"/>
      <c r="U26" s="11"/>
      <c r="V26" s="11"/>
      <c r="W26" s="402"/>
      <c r="X26" s="11"/>
    </row>
    <row r="27" spans="1:30" s="230" customFormat="1" ht="14.25" customHeight="1">
      <c r="A27" s="820" t="s">
        <v>307</v>
      </c>
      <c r="B27" s="353"/>
      <c r="C27" s="353"/>
      <c r="D27" s="353"/>
      <c r="E27" s="23">
        <v>6310</v>
      </c>
      <c r="F27" s="23"/>
      <c r="G27" s="353"/>
      <c r="H27" s="23">
        <v>5966</v>
      </c>
      <c r="I27" s="23"/>
      <c r="J27" s="353"/>
      <c r="K27" s="23">
        <v>349</v>
      </c>
      <c r="L27" s="23"/>
      <c r="M27" s="353"/>
      <c r="N27" s="23">
        <v>0</v>
      </c>
      <c r="O27" s="23"/>
      <c r="P27" s="353"/>
      <c r="Q27" s="23">
        <v>6315</v>
      </c>
      <c r="R27" s="23"/>
      <c r="S27" s="11"/>
      <c r="T27" s="402">
        <v>94.548335974643422</v>
      </c>
      <c r="U27" s="11"/>
      <c r="V27" s="11"/>
      <c r="W27" s="402">
        <v>100.07923930269413</v>
      </c>
      <c r="X27" s="11"/>
      <c r="AA27" s="829"/>
      <c r="AB27" s="829"/>
    </row>
    <row r="28" spans="1:30" s="230" customFormat="1" ht="14.25" customHeight="1">
      <c r="A28" s="820" t="s">
        <v>361</v>
      </c>
      <c r="B28" s="353"/>
      <c r="C28" s="353"/>
      <c r="D28" s="353"/>
      <c r="E28" s="23">
        <v>15543</v>
      </c>
      <c r="F28" s="23"/>
      <c r="G28" s="353"/>
      <c r="H28" s="23">
        <v>13634</v>
      </c>
      <c r="I28" s="23"/>
      <c r="J28" s="353"/>
      <c r="K28" s="23">
        <v>863</v>
      </c>
      <c r="L28" s="23"/>
      <c r="M28" s="353"/>
      <c r="N28" s="23">
        <v>-256</v>
      </c>
      <c r="O28" s="23"/>
      <c r="P28" s="353"/>
      <c r="Q28" s="23">
        <v>14241</v>
      </c>
      <c r="R28" s="23"/>
      <c r="S28" s="11"/>
      <c r="T28" s="402">
        <v>87.71794376889919</v>
      </c>
      <c r="U28" s="11"/>
      <c r="V28" s="11"/>
      <c r="W28" s="402">
        <v>91.623238756996713</v>
      </c>
      <c r="X28" s="11"/>
      <c r="AA28" s="829"/>
      <c r="AB28" s="829"/>
    </row>
    <row r="29" spans="1:30" s="230" customFormat="1" ht="14.25" customHeight="1">
      <c r="A29" s="820" t="s">
        <v>310</v>
      </c>
      <c r="B29" s="353"/>
      <c r="C29" s="353"/>
      <c r="D29" s="353"/>
      <c r="E29" s="23">
        <v>1951</v>
      </c>
      <c r="F29" s="23"/>
      <c r="G29" s="353"/>
      <c r="H29" s="23">
        <v>1866</v>
      </c>
      <c r="I29" s="23"/>
      <c r="J29" s="353"/>
      <c r="K29" s="23">
        <v>216</v>
      </c>
      <c r="L29" s="23"/>
      <c r="M29" s="353"/>
      <c r="N29" s="23">
        <v>-1</v>
      </c>
      <c r="O29" s="23"/>
      <c r="P29" s="353"/>
      <c r="Q29" s="23">
        <v>2081</v>
      </c>
      <c r="R29" s="23"/>
      <c r="S29" s="11"/>
      <c r="T29" s="402">
        <v>95.643259866735008</v>
      </c>
      <c r="U29" s="11"/>
      <c r="V29" s="11"/>
      <c r="W29" s="402">
        <v>106.66324961558176</v>
      </c>
      <c r="X29" s="11"/>
      <c r="AA29" s="829"/>
      <c r="AB29" s="829"/>
    </row>
    <row r="30" spans="1:30" s="230" customFormat="1" ht="14.25" customHeight="1">
      <c r="A30" s="820" t="s">
        <v>362</v>
      </c>
      <c r="B30" s="353"/>
      <c r="C30" s="353"/>
      <c r="D30" s="353"/>
      <c r="E30" s="23">
        <v>5292</v>
      </c>
      <c r="F30" s="23"/>
      <c r="G30" s="353"/>
      <c r="H30" s="23">
        <v>4532</v>
      </c>
      <c r="I30" s="23"/>
      <c r="J30" s="353"/>
      <c r="K30" s="23">
        <v>110</v>
      </c>
      <c r="L30" s="23"/>
      <c r="M30" s="353"/>
      <c r="N30" s="23">
        <v>-521</v>
      </c>
      <c r="O30" s="23"/>
      <c r="P30" s="353"/>
      <c r="Q30" s="23">
        <v>4121</v>
      </c>
      <c r="R30" s="23"/>
      <c r="S30" s="11"/>
      <c r="T30" s="402">
        <v>85.638699924414212</v>
      </c>
      <c r="U30" s="11"/>
      <c r="V30" s="11"/>
      <c r="W30" s="402">
        <v>77.872260015117149</v>
      </c>
      <c r="X30" s="11"/>
      <c r="AA30" s="829"/>
      <c r="AB30" s="829"/>
    </row>
    <row r="31" spans="1:30" s="230" customFormat="1" ht="14.25" customHeight="1">
      <c r="A31" s="228" t="s">
        <v>363</v>
      </c>
      <c r="E31" s="23">
        <v>2017</v>
      </c>
      <c r="F31" s="23"/>
      <c r="G31" s="11"/>
      <c r="H31" s="23">
        <v>1962</v>
      </c>
      <c r="I31" s="23"/>
      <c r="J31" s="11"/>
      <c r="K31" s="23">
        <v>48</v>
      </c>
      <c r="L31" s="23"/>
      <c r="M31" s="11"/>
      <c r="N31" s="23">
        <v>-226</v>
      </c>
      <c r="O31" s="23"/>
      <c r="P31" s="11"/>
      <c r="Q31" s="23">
        <v>1784</v>
      </c>
      <c r="R31" s="23"/>
      <c r="S31" s="11"/>
      <c r="T31" s="402">
        <v>97.273177987109577</v>
      </c>
      <c r="U31" s="11"/>
      <c r="V31" s="11"/>
      <c r="W31" s="402">
        <v>88.448190381755083</v>
      </c>
      <c r="X31" s="11"/>
      <c r="AA31" s="829"/>
      <c r="AB31" s="829"/>
    </row>
    <row r="32" spans="1:30" s="230" customFormat="1" ht="11.4">
      <c r="A32" s="228" t="s">
        <v>364</v>
      </c>
      <c r="D32" s="414"/>
      <c r="E32" s="23">
        <v>4458</v>
      </c>
      <c r="F32" s="23"/>
      <c r="G32" s="416"/>
      <c r="H32" s="23">
        <v>4180</v>
      </c>
      <c r="I32" s="23"/>
      <c r="J32" s="416"/>
      <c r="K32" s="23">
        <v>73</v>
      </c>
      <c r="L32" s="23"/>
      <c r="M32" s="416"/>
      <c r="N32" s="23">
        <v>-287</v>
      </c>
      <c r="O32" s="23"/>
      <c r="P32" s="416"/>
      <c r="Q32" s="23">
        <v>3966</v>
      </c>
      <c r="R32" s="23"/>
      <c r="S32" s="11"/>
      <c r="T32" s="402">
        <v>93.764019739793625</v>
      </c>
      <c r="U32" s="11"/>
      <c r="V32" s="11"/>
      <c r="W32" s="402">
        <v>88.963660834454913</v>
      </c>
      <c r="X32" s="11"/>
      <c r="AA32" s="829"/>
      <c r="AB32" s="829"/>
    </row>
    <row r="33" spans="1:28" s="230" customFormat="1" ht="11.4">
      <c r="A33" s="228" t="s">
        <v>314</v>
      </c>
      <c r="E33" s="23">
        <v>22</v>
      </c>
      <c r="F33" s="23"/>
      <c r="G33" s="11"/>
      <c r="H33" s="23">
        <v>22</v>
      </c>
      <c r="I33" s="23"/>
      <c r="J33" s="11"/>
      <c r="K33" s="23">
        <v>2</v>
      </c>
      <c r="L33" s="23"/>
      <c r="M33" s="11"/>
      <c r="N33" s="23">
        <v>0</v>
      </c>
      <c r="O33" s="23"/>
      <c r="P33" s="11"/>
      <c r="Q33" s="23">
        <v>24</v>
      </c>
      <c r="R33" s="23"/>
      <c r="S33" s="11"/>
      <c r="T33" s="402">
        <v>100</v>
      </c>
      <c r="U33" s="11"/>
      <c r="V33" s="11"/>
      <c r="W33" s="402">
        <v>109.09090909090908</v>
      </c>
      <c r="X33" s="11"/>
      <c r="AA33" s="829"/>
      <c r="AB33" s="829"/>
    </row>
    <row r="34" spans="1:28" s="230" customFormat="1" ht="12" thickBot="1">
      <c r="A34" s="228" t="s">
        <v>365</v>
      </c>
      <c r="D34" s="289" t="s">
        <v>566</v>
      </c>
      <c r="E34" s="608">
        <v>76740</v>
      </c>
      <c r="F34" s="23"/>
      <c r="G34" s="289" t="s">
        <v>566</v>
      </c>
      <c r="H34" s="608">
        <v>73379</v>
      </c>
      <c r="I34" s="23"/>
      <c r="J34" s="289" t="s">
        <v>566</v>
      </c>
      <c r="K34" s="608">
        <v>4404</v>
      </c>
      <c r="L34" s="23"/>
      <c r="M34" s="289" t="s">
        <v>566</v>
      </c>
      <c r="N34" s="608">
        <v>-1670</v>
      </c>
      <c r="O34" s="23"/>
      <c r="P34" s="289" t="s">
        <v>566</v>
      </c>
      <c r="Q34" s="608">
        <v>76113</v>
      </c>
      <c r="R34" s="23"/>
      <c r="S34" s="11"/>
      <c r="T34" s="402">
        <v>95.620276257492833</v>
      </c>
      <c r="U34" s="11"/>
      <c r="V34" s="11"/>
      <c r="W34" s="402">
        <v>99.182955433932761</v>
      </c>
      <c r="X34" s="11"/>
      <c r="AA34" s="829"/>
      <c r="AB34" s="829"/>
    </row>
    <row r="35" spans="1:28" s="230" customFormat="1" ht="12" thickTop="1">
      <c r="A35" s="228"/>
      <c r="E35" s="23"/>
      <c r="F35" s="23"/>
      <c r="G35" s="23"/>
      <c r="H35" s="23"/>
      <c r="I35" s="23"/>
      <c r="J35" s="23"/>
      <c r="K35" s="23"/>
      <c r="L35" s="23"/>
      <c r="M35" s="23"/>
      <c r="N35" s="23"/>
      <c r="O35" s="23"/>
      <c r="P35" s="23"/>
      <c r="Q35" s="23"/>
      <c r="R35" s="23"/>
      <c r="S35" s="11"/>
      <c r="T35" s="11"/>
      <c r="U35" s="11"/>
      <c r="V35" s="11"/>
      <c r="W35" s="11"/>
    </row>
    <row r="36" spans="1:28" s="230" customFormat="1" ht="27.75" customHeight="1">
      <c r="A36" s="826" t="s">
        <v>600</v>
      </c>
      <c r="B36" s="935" t="s">
        <v>366</v>
      </c>
      <c r="C36" s="935"/>
      <c r="D36" s="935"/>
      <c r="E36" s="935"/>
      <c r="F36" s="935"/>
      <c r="G36" s="935"/>
      <c r="H36" s="935"/>
      <c r="I36" s="935"/>
      <c r="J36" s="935"/>
      <c r="K36" s="935"/>
      <c r="L36" s="935"/>
      <c r="M36" s="935"/>
      <c r="N36" s="935"/>
      <c r="O36" s="935"/>
      <c r="P36" s="935"/>
      <c r="Q36" s="935"/>
      <c r="R36" s="935"/>
      <c r="S36" s="935"/>
      <c r="T36" s="935"/>
      <c r="U36" s="935"/>
      <c r="V36" s="935"/>
      <c r="W36" s="935"/>
    </row>
    <row r="37" spans="1:28" s="230" customFormat="1" ht="40.5" customHeight="1">
      <c r="A37" s="826" t="s">
        <v>602</v>
      </c>
      <c r="B37" s="935" t="s">
        <v>367</v>
      </c>
      <c r="C37" s="935"/>
      <c r="D37" s="935"/>
      <c r="E37" s="935"/>
      <c r="F37" s="935"/>
      <c r="G37" s="935"/>
      <c r="H37" s="935"/>
      <c r="I37" s="935"/>
      <c r="J37" s="935"/>
      <c r="K37" s="935"/>
      <c r="L37" s="935"/>
      <c r="M37" s="935"/>
      <c r="N37" s="935"/>
      <c r="O37" s="935"/>
      <c r="P37" s="935"/>
      <c r="Q37" s="935"/>
      <c r="R37" s="935"/>
      <c r="S37" s="935"/>
      <c r="T37" s="935"/>
      <c r="U37" s="935"/>
      <c r="V37" s="935"/>
      <c r="W37" s="935"/>
    </row>
    <row r="38" spans="1:28" s="230" customFormat="1" ht="11.4">
      <c r="A38" s="228"/>
      <c r="E38" s="413"/>
      <c r="F38" s="413"/>
      <c r="G38" s="413"/>
      <c r="H38" s="413"/>
      <c r="I38" s="413"/>
      <c r="J38" s="413"/>
      <c r="K38" s="413"/>
      <c r="L38" s="413"/>
      <c r="M38" s="413"/>
      <c r="N38" s="413"/>
      <c r="O38" s="413"/>
      <c r="P38" s="413"/>
      <c r="Q38" s="413"/>
      <c r="R38" s="413"/>
    </row>
    <row r="39" spans="1:28" s="230" customFormat="1" ht="11.4">
      <c r="A39" s="228"/>
    </row>
    <row r="40" spans="1:28" s="230" customFormat="1" ht="11.4">
      <c r="A40" s="228"/>
    </row>
    <row r="41" spans="1:28" s="230" customFormat="1" ht="11.4">
      <c r="A41" s="228"/>
    </row>
    <row r="42" spans="1:28" s="230" customFormat="1" ht="11.4">
      <c r="A42" s="228"/>
    </row>
    <row r="43" spans="1:28" s="230" customFormat="1" ht="11.4">
      <c r="A43" s="228"/>
    </row>
    <row r="44" spans="1:28" s="230" customFormat="1" ht="11.4">
      <c r="A44" s="228"/>
    </row>
    <row r="45" spans="1:28" s="230" customFormat="1" ht="11.4">
      <c r="A45" s="228"/>
    </row>
    <row r="46" spans="1:28" s="230" customFormat="1" ht="11.4">
      <c r="A46" s="228"/>
    </row>
    <row r="47" spans="1:28" s="230" customFormat="1" ht="11.4">
      <c r="A47" s="228"/>
    </row>
    <row r="48" spans="1:28" s="230" customFormat="1" ht="11.4">
      <c r="A48" s="228"/>
    </row>
    <row r="49" spans="1:1" s="230" customFormat="1" ht="11.4">
      <c r="A49" s="228"/>
    </row>
    <row r="50" spans="1:1" s="230" customFormat="1" ht="11.4">
      <c r="A50" s="228"/>
    </row>
    <row r="51" spans="1:1" s="230" customFormat="1" ht="11.4">
      <c r="A51" s="228"/>
    </row>
    <row r="52" spans="1:1" s="230" customFormat="1" ht="11.4">
      <c r="A52" s="228"/>
    </row>
    <row r="53" spans="1:1" s="230" customFormat="1" ht="11.4">
      <c r="A53" s="228"/>
    </row>
    <row r="54" spans="1:1" s="230" customFormat="1" ht="11.4">
      <c r="A54" s="228"/>
    </row>
    <row r="55" spans="1:1" s="230" customFormat="1" ht="11.4">
      <c r="A55" s="228"/>
    </row>
    <row r="56" spans="1:1" s="230" customFormat="1" ht="11.4">
      <c r="A56" s="228"/>
    </row>
    <row r="57" spans="1:1" s="230" customFormat="1" ht="11.4">
      <c r="A57" s="228"/>
    </row>
    <row r="58" spans="1:1" s="230" customFormat="1" ht="11.4">
      <c r="A58" s="228"/>
    </row>
    <row r="59" spans="1:1" s="230" customFormat="1" ht="11.4">
      <c r="A59" s="228"/>
    </row>
    <row r="60" spans="1:1" s="230" customFormat="1" ht="11.4">
      <c r="A60" s="228"/>
    </row>
    <row r="61" spans="1:1" s="230" customFormat="1" ht="11.4">
      <c r="A61" s="228"/>
    </row>
    <row r="62" spans="1:1" s="230" customFormat="1" ht="11.4">
      <c r="A62" s="228"/>
    </row>
    <row r="63" spans="1:1" s="230" customFormat="1" ht="11.4">
      <c r="A63" s="228"/>
    </row>
    <row r="64" spans="1:1" s="230" customFormat="1" ht="11.4">
      <c r="A64" s="228"/>
    </row>
    <row r="65" spans="2:4">
      <c r="B65" s="270"/>
      <c r="C65" s="270"/>
      <c r="D65" s="270"/>
    </row>
    <row r="66" spans="2:4">
      <c r="B66" s="270"/>
      <c r="C66" s="270"/>
      <c r="D66" s="270"/>
    </row>
    <row r="67" spans="2:4">
      <c r="B67" s="270"/>
      <c r="C67" s="270"/>
      <c r="D67" s="270"/>
    </row>
    <row r="68" spans="2:4">
      <c r="B68" s="270"/>
      <c r="C68" s="270"/>
      <c r="D68" s="270"/>
    </row>
    <row r="69" spans="2:4">
      <c r="B69" s="270"/>
      <c r="C69" s="270"/>
      <c r="D69" s="270"/>
    </row>
    <row r="70" spans="2:4">
      <c r="B70" s="270"/>
      <c r="C70" s="270"/>
      <c r="D70" s="270"/>
    </row>
    <row r="71" spans="2:4">
      <c r="B71" s="270"/>
      <c r="C71" s="270"/>
      <c r="D71" s="270"/>
    </row>
    <row r="72" spans="2:4">
      <c r="B72" s="270"/>
      <c r="C72" s="270"/>
      <c r="D72" s="270"/>
    </row>
    <row r="73" spans="2:4">
      <c r="B73" s="270"/>
      <c r="C73" s="270"/>
      <c r="D73" s="270"/>
    </row>
    <row r="74" spans="2:4">
      <c r="B74" s="270"/>
      <c r="C74" s="270"/>
      <c r="D74" s="270"/>
    </row>
    <row r="75" spans="2:4">
      <c r="B75" s="270"/>
      <c r="C75" s="270"/>
      <c r="D75" s="270"/>
    </row>
    <row r="76" spans="2:4">
      <c r="B76" s="270"/>
      <c r="C76" s="270"/>
      <c r="D76" s="270"/>
    </row>
    <row r="77" spans="2:4">
      <c r="B77" s="270"/>
      <c r="C77" s="270"/>
      <c r="D77" s="270"/>
    </row>
    <row r="78" spans="2:4">
      <c r="B78" s="270"/>
      <c r="C78" s="270"/>
      <c r="D78" s="270"/>
    </row>
    <row r="79" spans="2:4">
      <c r="B79" s="270"/>
      <c r="C79" s="270"/>
      <c r="D79" s="270"/>
    </row>
    <row r="80" spans="2:4">
      <c r="B80" s="270"/>
      <c r="C80" s="270"/>
      <c r="D80" s="270"/>
    </row>
    <row r="81" spans="2:4">
      <c r="B81" s="270"/>
      <c r="C81" s="270"/>
      <c r="D81" s="270"/>
    </row>
    <row r="82" spans="2:4">
      <c r="B82" s="270"/>
      <c r="C82" s="270"/>
      <c r="D82" s="270"/>
    </row>
    <row r="83" spans="2:4">
      <c r="B83" s="270"/>
      <c r="C83" s="270"/>
      <c r="D83" s="270"/>
    </row>
    <row r="84" spans="2:4">
      <c r="B84" s="270"/>
      <c r="C84" s="270"/>
      <c r="D84" s="270"/>
    </row>
    <row r="85" spans="2:4">
      <c r="B85" s="270"/>
      <c r="C85" s="270"/>
      <c r="D85" s="270"/>
    </row>
    <row r="86" spans="2:4">
      <c r="B86" s="270"/>
      <c r="C86" s="270"/>
      <c r="D86" s="270"/>
    </row>
    <row r="87" spans="2:4">
      <c r="B87" s="270"/>
      <c r="C87" s="270"/>
      <c r="D87" s="270"/>
    </row>
    <row r="88" spans="2:4">
      <c r="B88" s="270"/>
      <c r="C88" s="270"/>
      <c r="D88" s="270"/>
    </row>
    <row r="89" spans="2:4">
      <c r="B89" s="270"/>
      <c r="C89" s="270"/>
      <c r="D89" s="270"/>
    </row>
    <row r="90" spans="2:4">
      <c r="B90" s="270"/>
      <c r="C90" s="270"/>
      <c r="D90" s="270"/>
    </row>
    <row r="91" spans="2:4">
      <c r="B91" s="270"/>
      <c r="C91" s="270"/>
      <c r="D91" s="270"/>
    </row>
    <row r="92" spans="2:4">
      <c r="B92" s="270"/>
      <c r="C92" s="270"/>
      <c r="D92" s="270"/>
    </row>
    <row r="93" spans="2:4">
      <c r="B93" s="270"/>
      <c r="C93" s="270"/>
      <c r="D93" s="270"/>
    </row>
    <row r="94" spans="2:4">
      <c r="B94" s="270"/>
      <c r="C94" s="270"/>
      <c r="D94" s="270"/>
    </row>
    <row r="95" spans="2:4">
      <c r="B95" s="270"/>
      <c r="C95" s="270"/>
      <c r="D95" s="270"/>
    </row>
    <row r="96" spans="2:4">
      <c r="B96" s="270"/>
      <c r="C96" s="270"/>
      <c r="D96" s="270"/>
    </row>
    <row r="97" spans="2:4">
      <c r="B97" s="270"/>
      <c r="C97" s="270"/>
      <c r="D97" s="270"/>
    </row>
    <row r="98" spans="2:4">
      <c r="B98" s="270"/>
      <c r="C98" s="270"/>
      <c r="D98" s="270"/>
    </row>
    <row r="99" spans="2:4">
      <c r="B99" s="270"/>
      <c r="C99" s="270"/>
      <c r="D99" s="270"/>
    </row>
    <row r="100" spans="2:4">
      <c r="B100" s="270"/>
      <c r="C100" s="270"/>
      <c r="D100" s="270"/>
    </row>
    <row r="101" spans="2:4">
      <c r="B101" s="270"/>
      <c r="C101" s="270"/>
      <c r="D101" s="270"/>
    </row>
    <row r="102" spans="2:4">
      <c r="B102" s="270"/>
      <c r="C102" s="270"/>
      <c r="D102" s="270"/>
    </row>
    <row r="103" spans="2:4">
      <c r="B103" s="270"/>
      <c r="C103" s="270"/>
      <c r="D103" s="270"/>
    </row>
    <row r="104" spans="2:4">
      <c r="B104" s="270"/>
      <c r="C104" s="270"/>
      <c r="D104" s="270"/>
    </row>
    <row r="105" spans="2:4">
      <c r="B105" s="270"/>
      <c r="C105" s="270"/>
      <c r="D105" s="270"/>
    </row>
    <row r="106" spans="2:4">
      <c r="B106" s="270"/>
      <c r="C106" s="270"/>
      <c r="D106" s="270"/>
    </row>
    <row r="107" spans="2:4">
      <c r="B107" s="270"/>
      <c r="C107" s="270"/>
      <c r="D107" s="270"/>
    </row>
    <row r="108" spans="2:4">
      <c r="B108" s="270"/>
      <c r="C108" s="270"/>
      <c r="D108" s="270"/>
    </row>
    <row r="109" spans="2:4">
      <c r="B109" s="270"/>
      <c r="C109" s="270"/>
      <c r="D109" s="270"/>
    </row>
    <row r="110" spans="2:4">
      <c r="B110" s="270"/>
      <c r="C110" s="270"/>
      <c r="D110" s="270"/>
    </row>
    <row r="111" spans="2:4">
      <c r="B111" s="270"/>
      <c r="C111" s="270"/>
      <c r="D111" s="270"/>
    </row>
    <row r="112" spans="2:4">
      <c r="B112" s="270"/>
      <c r="C112" s="270"/>
      <c r="D112" s="270"/>
    </row>
    <row r="113" spans="2:4">
      <c r="B113" s="270"/>
      <c r="C113" s="270"/>
      <c r="D113" s="270"/>
    </row>
    <row r="114" spans="2:4">
      <c r="B114" s="270"/>
      <c r="C114" s="270"/>
      <c r="D114" s="270"/>
    </row>
    <row r="115" spans="2:4">
      <c r="B115" s="270"/>
      <c r="C115" s="270"/>
      <c r="D115" s="270"/>
    </row>
    <row r="116" spans="2:4">
      <c r="B116" s="270"/>
      <c r="C116" s="270"/>
      <c r="D116" s="270"/>
    </row>
    <row r="117" spans="2:4">
      <c r="B117" s="270"/>
      <c r="C117" s="270"/>
      <c r="D117" s="270"/>
    </row>
    <row r="118" spans="2:4">
      <c r="B118" s="270"/>
      <c r="C118" s="270"/>
      <c r="D118" s="270"/>
    </row>
    <row r="119" spans="2:4">
      <c r="B119" s="270"/>
      <c r="C119" s="270"/>
      <c r="D119" s="270"/>
    </row>
    <row r="120" spans="2:4">
      <c r="B120" s="270"/>
      <c r="C120" s="270"/>
      <c r="D120" s="270"/>
    </row>
    <row r="121" spans="2:4">
      <c r="B121" s="270"/>
      <c r="C121" s="270"/>
      <c r="D121" s="270"/>
    </row>
    <row r="122" spans="2:4">
      <c r="B122" s="270"/>
      <c r="C122" s="270"/>
      <c r="D122" s="270"/>
    </row>
    <row r="123" spans="2:4">
      <c r="B123" s="270"/>
      <c r="C123" s="270"/>
      <c r="D123" s="270"/>
    </row>
    <row r="124" spans="2:4">
      <c r="B124" s="270"/>
      <c r="C124" s="270"/>
      <c r="D124" s="270"/>
    </row>
    <row r="125" spans="2:4">
      <c r="B125" s="270"/>
      <c r="C125" s="270"/>
      <c r="D125" s="270"/>
    </row>
    <row r="126" spans="2:4">
      <c r="B126" s="270"/>
      <c r="C126" s="270"/>
      <c r="D126" s="270"/>
    </row>
    <row r="127" spans="2:4">
      <c r="B127" s="270"/>
      <c r="C127" s="270"/>
      <c r="D127" s="270"/>
    </row>
    <row r="128" spans="2:4">
      <c r="B128" s="270"/>
      <c r="C128" s="270"/>
      <c r="D128" s="270"/>
    </row>
    <row r="129" spans="2:4">
      <c r="B129" s="270"/>
      <c r="C129" s="270"/>
      <c r="D129" s="270"/>
    </row>
    <row r="130" spans="2:4">
      <c r="B130" s="270"/>
      <c r="C130" s="270"/>
      <c r="D130" s="270"/>
    </row>
    <row r="131" spans="2:4">
      <c r="B131" s="270"/>
      <c r="C131" s="270"/>
      <c r="D131" s="270"/>
    </row>
    <row r="132" spans="2:4">
      <c r="B132" s="270"/>
      <c r="C132" s="270"/>
      <c r="D132" s="270"/>
    </row>
    <row r="133" spans="2:4">
      <c r="B133" s="270"/>
      <c r="C133" s="270"/>
      <c r="D133" s="270"/>
    </row>
    <row r="134" spans="2:4">
      <c r="B134" s="270"/>
      <c r="C134" s="270"/>
      <c r="D134" s="270"/>
    </row>
    <row r="135" spans="2:4">
      <c r="B135" s="270"/>
      <c r="C135" s="270"/>
      <c r="D135" s="270"/>
    </row>
    <row r="136" spans="2:4">
      <c r="B136" s="270"/>
      <c r="C136" s="270"/>
      <c r="D136" s="270"/>
    </row>
    <row r="137" spans="2:4">
      <c r="B137" s="270"/>
      <c r="C137" s="270"/>
      <c r="D137" s="270"/>
    </row>
    <row r="138" spans="2:4">
      <c r="B138" s="270"/>
      <c r="C138" s="270"/>
      <c r="D138" s="270"/>
    </row>
    <row r="139" spans="2:4">
      <c r="B139" s="270"/>
      <c r="C139" s="270"/>
      <c r="D139" s="270"/>
    </row>
    <row r="140" spans="2:4">
      <c r="B140" s="270"/>
      <c r="C140" s="270"/>
      <c r="D140" s="270"/>
    </row>
    <row r="141" spans="2:4">
      <c r="B141" s="270"/>
      <c r="C141" s="270"/>
      <c r="D141" s="270"/>
    </row>
    <row r="142" spans="2:4">
      <c r="B142" s="270"/>
      <c r="C142" s="270"/>
      <c r="D142" s="270"/>
    </row>
    <row r="143" spans="2:4">
      <c r="B143" s="270"/>
      <c r="C143" s="270"/>
      <c r="D143" s="270"/>
    </row>
    <row r="144" spans="2:4">
      <c r="B144" s="270"/>
      <c r="C144" s="270"/>
      <c r="D144" s="270"/>
    </row>
    <row r="145" spans="2:4">
      <c r="B145" s="270"/>
      <c r="C145" s="270"/>
      <c r="D145" s="270"/>
    </row>
    <row r="146" spans="2:4">
      <c r="B146" s="270"/>
      <c r="C146" s="270"/>
      <c r="D146" s="270"/>
    </row>
    <row r="147" spans="2:4">
      <c r="B147" s="270"/>
      <c r="C147" s="270"/>
      <c r="D147" s="270"/>
    </row>
    <row r="148" spans="2:4">
      <c r="B148" s="270"/>
      <c r="C148" s="270"/>
      <c r="D148" s="270"/>
    </row>
    <row r="149" spans="2:4">
      <c r="B149" s="270"/>
      <c r="C149" s="270"/>
      <c r="D149" s="270"/>
    </row>
    <row r="150" spans="2:4">
      <c r="B150" s="270"/>
      <c r="C150" s="270"/>
      <c r="D150" s="270"/>
    </row>
    <row r="151" spans="2:4">
      <c r="B151" s="270"/>
      <c r="C151" s="270"/>
      <c r="D151" s="270"/>
    </row>
    <row r="152" spans="2:4">
      <c r="B152" s="270"/>
      <c r="C152" s="270"/>
      <c r="D152" s="270"/>
    </row>
    <row r="153" spans="2:4">
      <c r="B153" s="270"/>
      <c r="C153" s="270"/>
      <c r="D153" s="270"/>
    </row>
    <row r="154" spans="2:4">
      <c r="B154" s="270"/>
      <c r="C154" s="270"/>
      <c r="D154" s="270"/>
    </row>
    <row r="155" spans="2:4">
      <c r="B155" s="270"/>
      <c r="C155" s="270"/>
      <c r="D155" s="270"/>
    </row>
    <row r="156" spans="2:4">
      <c r="B156" s="270"/>
      <c r="C156" s="270"/>
      <c r="D156" s="270"/>
    </row>
    <row r="157" spans="2:4">
      <c r="B157" s="270"/>
      <c r="C157" s="270"/>
      <c r="D157" s="270"/>
    </row>
    <row r="158" spans="2:4">
      <c r="B158" s="270"/>
      <c r="C158" s="270"/>
      <c r="D158" s="270"/>
    </row>
    <row r="159" spans="2:4">
      <c r="B159" s="270"/>
      <c r="C159" s="270"/>
      <c r="D159" s="270"/>
    </row>
    <row r="160" spans="2:4">
      <c r="B160" s="270"/>
      <c r="C160" s="270"/>
      <c r="D160" s="270"/>
    </row>
    <row r="161" spans="2:4">
      <c r="B161" s="270"/>
      <c r="C161" s="270"/>
      <c r="D161" s="270"/>
    </row>
    <row r="162" spans="2:4">
      <c r="B162" s="270"/>
      <c r="C162" s="270"/>
      <c r="D162" s="270"/>
    </row>
    <row r="163" spans="2:4">
      <c r="B163" s="270"/>
      <c r="C163" s="270"/>
      <c r="D163" s="270"/>
    </row>
    <row r="164" spans="2:4">
      <c r="B164" s="270"/>
      <c r="C164" s="270"/>
      <c r="D164" s="270"/>
    </row>
    <row r="165" spans="2:4">
      <c r="B165" s="270"/>
      <c r="C165" s="270"/>
      <c r="D165" s="270"/>
    </row>
    <row r="166" spans="2:4">
      <c r="B166" s="270"/>
      <c r="C166" s="270"/>
      <c r="D166" s="270"/>
    </row>
    <row r="167" spans="2:4">
      <c r="B167" s="270"/>
      <c r="C167" s="270"/>
      <c r="D167" s="270"/>
    </row>
    <row r="168" spans="2:4">
      <c r="B168" s="270"/>
      <c r="C168" s="270"/>
      <c r="D168" s="270"/>
    </row>
    <row r="169" spans="2:4">
      <c r="B169" s="270"/>
      <c r="C169" s="270"/>
      <c r="D169" s="270"/>
    </row>
    <row r="170" spans="2:4">
      <c r="B170" s="270"/>
      <c r="C170" s="270"/>
      <c r="D170" s="270"/>
    </row>
    <row r="171" spans="2:4">
      <c r="B171" s="270"/>
      <c r="C171" s="270"/>
      <c r="D171" s="270"/>
    </row>
    <row r="172" spans="2:4">
      <c r="B172" s="270"/>
      <c r="C172" s="270"/>
      <c r="D172" s="270"/>
    </row>
    <row r="173" spans="2:4">
      <c r="B173" s="270"/>
      <c r="C173" s="270"/>
      <c r="D173" s="270"/>
    </row>
    <row r="174" spans="2:4">
      <c r="B174" s="270"/>
      <c r="C174" s="270"/>
      <c r="D174" s="270"/>
    </row>
    <row r="175" spans="2:4">
      <c r="B175" s="270"/>
      <c r="C175" s="270"/>
      <c r="D175" s="270"/>
    </row>
    <row r="176" spans="2:4">
      <c r="B176" s="270"/>
      <c r="C176" s="270"/>
      <c r="D176" s="270"/>
    </row>
    <row r="177" spans="2:4">
      <c r="B177" s="270"/>
      <c r="C177" s="270"/>
      <c r="D177" s="270"/>
    </row>
    <row r="178" spans="2:4">
      <c r="B178" s="270"/>
      <c r="C178" s="270"/>
      <c r="D178" s="270"/>
    </row>
    <row r="179" spans="2:4">
      <c r="B179" s="270"/>
      <c r="C179" s="270"/>
      <c r="D179" s="270"/>
    </row>
    <row r="180" spans="2:4">
      <c r="B180" s="270"/>
      <c r="C180" s="270"/>
      <c r="D180" s="270"/>
    </row>
    <row r="181" spans="2:4">
      <c r="B181" s="270"/>
      <c r="C181" s="270"/>
      <c r="D181" s="270"/>
    </row>
    <row r="182" spans="2:4">
      <c r="B182" s="270"/>
      <c r="C182" s="270"/>
      <c r="D182" s="270"/>
    </row>
    <row r="183" spans="2:4">
      <c r="B183" s="270"/>
      <c r="C183" s="270"/>
      <c r="D183" s="270"/>
    </row>
    <row r="184" spans="2:4">
      <c r="B184" s="270"/>
      <c r="C184" s="270"/>
      <c r="D184" s="270"/>
    </row>
    <row r="185" spans="2:4">
      <c r="B185" s="270"/>
      <c r="C185" s="270"/>
      <c r="D185" s="270"/>
    </row>
    <row r="186" spans="2:4">
      <c r="B186" s="270"/>
      <c r="C186" s="270"/>
      <c r="D186" s="270"/>
    </row>
    <row r="187" spans="2:4">
      <c r="B187" s="270"/>
      <c r="C187" s="270"/>
      <c r="D187" s="270"/>
    </row>
    <row r="188" spans="2:4">
      <c r="B188" s="270"/>
      <c r="C188" s="270"/>
      <c r="D188" s="270"/>
    </row>
    <row r="189" spans="2:4">
      <c r="B189" s="270"/>
      <c r="C189" s="270"/>
      <c r="D189" s="270"/>
    </row>
    <row r="190" spans="2:4">
      <c r="B190" s="270"/>
      <c r="C190" s="270"/>
      <c r="D190" s="270"/>
    </row>
    <row r="191" spans="2:4">
      <c r="B191" s="270"/>
      <c r="C191" s="270"/>
      <c r="D191" s="270"/>
    </row>
    <row r="192" spans="2:4">
      <c r="B192" s="270"/>
      <c r="C192" s="270"/>
      <c r="D192" s="270"/>
    </row>
    <row r="193" spans="2:4">
      <c r="B193" s="270"/>
      <c r="C193" s="270"/>
      <c r="D193" s="270"/>
    </row>
    <row r="194" spans="2:4">
      <c r="B194" s="270"/>
      <c r="C194" s="270"/>
      <c r="D194" s="270"/>
    </row>
    <row r="195" spans="2:4">
      <c r="B195" s="270"/>
      <c r="C195" s="270"/>
      <c r="D195" s="270"/>
    </row>
    <row r="196" spans="2:4">
      <c r="B196" s="270"/>
      <c r="C196" s="270"/>
      <c r="D196" s="270"/>
    </row>
    <row r="197" spans="2:4">
      <c r="B197" s="270"/>
      <c r="C197" s="270"/>
      <c r="D197" s="270"/>
    </row>
    <row r="198" spans="2:4">
      <c r="B198" s="270"/>
      <c r="C198" s="270"/>
      <c r="D198" s="270"/>
    </row>
    <row r="199" spans="2:4">
      <c r="B199" s="270"/>
      <c r="C199" s="270"/>
      <c r="D199" s="270"/>
    </row>
    <row r="200" spans="2:4">
      <c r="B200" s="270"/>
      <c r="C200" s="270"/>
      <c r="D200" s="270"/>
    </row>
    <row r="201" spans="2:4">
      <c r="B201" s="270"/>
      <c r="C201" s="270"/>
      <c r="D201" s="270"/>
    </row>
    <row r="202" spans="2:4">
      <c r="B202" s="270"/>
      <c r="C202" s="270"/>
      <c r="D202" s="270"/>
    </row>
    <row r="203" spans="2:4">
      <c r="B203" s="270"/>
      <c r="C203" s="270"/>
      <c r="D203" s="270"/>
    </row>
    <row r="204" spans="2:4">
      <c r="B204" s="270"/>
      <c r="C204" s="270"/>
      <c r="D204" s="270"/>
    </row>
    <row r="205" spans="2:4">
      <c r="B205" s="270"/>
      <c r="C205" s="270"/>
      <c r="D205" s="270"/>
    </row>
    <row r="206" spans="2:4">
      <c r="B206" s="270"/>
      <c r="C206" s="270"/>
      <c r="D206" s="270"/>
    </row>
    <row r="207" spans="2:4">
      <c r="B207" s="270"/>
      <c r="C207" s="270"/>
      <c r="D207" s="270"/>
    </row>
    <row r="208" spans="2:4">
      <c r="B208" s="270"/>
      <c r="C208" s="270"/>
      <c r="D208" s="270"/>
    </row>
    <row r="209" spans="2:4">
      <c r="B209" s="270"/>
      <c r="C209" s="270"/>
      <c r="D209" s="270"/>
    </row>
    <row r="210" spans="2:4">
      <c r="B210" s="270"/>
      <c r="C210" s="270"/>
      <c r="D210" s="270"/>
    </row>
    <row r="211" spans="2:4">
      <c r="B211" s="270"/>
      <c r="C211" s="270"/>
      <c r="D211" s="270"/>
    </row>
    <row r="212" spans="2:4">
      <c r="B212" s="270"/>
      <c r="C212" s="270"/>
      <c r="D212" s="270"/>
    </row>
    <row r="213" spans="2:4">
      <c r="B213" s="270"/>
      <c r="C213" s="270"/>
      <c r="D213" s="270"/>
    </row>
    <row r="214" spans="2:4">
      <c r="B214" s="270"/>
      <c r="C214" s="270"/>
      <c r="D214" s="270"/>
    </row>
    <row r="215" spans="2:4">
      <c r="B215" s="270"/>
      <c r="C215" s="270"/>
      <c r="D215" s="270"/>
    </row>
    <row r="216" spans="2:4">
      <c r="B216" s="270"/>
      <c r="C216" s="270"/>
      <c r="D216" s="270"/>
    </row>
    <row r="217" spans="2:4">
      <c r="B217" s="270"/>
      <c r="C217" s="270"/>
      <c r="D217" s="270"/>
    </row>
    <row r="218" spans="2:4">
      <c r="B218" s="270"/>
      <c r="C218" s="270"/>
      <c r="D218" s="270"/>
    </row>
    <row r="219" spans="2:4">
      <c r="B219" s="270"/>
      <c r="C219" s="270"/>
      <c r="D219" s="270"/>
    </row>
    <row r="220" spans="2:4">
      <c r="B220" s="270"/>
      <c r="C220" s="270"/>
      <c r="D220" s="270"/>
    </row>
    <row r="221" spans="2:4">
      <c r="B221" s="270"/>
      <c r="C221" s="270"/>
      <c r="D221" s="270"/>
    </row>
    <row r="222" spans="2:4">
      <c r="B222" s="270"/>
      <c r="C222" s="270"/>
      <c r="D222" s="270"/>
    </row>
    <row r="223" spans="2:4">
      <c r="B223" s="270"/>
      <c r="C223" s="270"/>
      <c r="D223" s="270"/>
    </row>
    <row r="224" spans="2:4">
      <c r="B224" s="270"/>
      <c r="C224" s="270"/>
      <c r="D224" s="270"/>
    </row>
    <row r="225" spans="2:4">
      <c r="B225" s="270"/>
      <c r="C225" s="270"/>
      <c r="D225" s="270"/>
    </row>
    <row r="226" spans="2:4">
      <c r="B226" s="270"/>
      <c r="C226" s="270"/>
      <c r="D226" s="270"/>
    </row>
    <row r="227" spans="2:4">
      <c r="B227" s="270"/>
      <c r="C227" s="270"/>
      <c r="D227" s="270"/>
    </row>
    <row r="228" spans="2:4">
      <c r="B228" s="270"/>
      <c r="C228" s="270"/>
      <c r="D228" s="270"/>
    </row>
    <row r="229" spans="2:4">
      <c r="B229" s="270"/>
      <c r="C229" s="270"/>
      <c r="D229" s="270"/>
    </row>
    <row r="230" spans="2:4">
      <c r="B230" s="270"/>
      <c r="C230" s="270"/>
      <c r="D230" s="270"/>
    </row>
    <row r="231" spans="2:4">
      <c r="B231" s="270"/>
      <c r="C231" s="270"/>
      <c r="D231" s="270"/>
    </row>
    <row r="232" spans="2:4">
      <c r="B232" s="270"/>
      <c r="C232" s="270"/>
      <c r="D232" s="270"/>
    </row>
    <row r="233" spans="2:4">
      <c r="B233" s="270"/>
      <c r="C233" s="270"/>
      <c r="D233" s="270"/>
    </row>
    <row r="234" spans="2:4">
      <c r="B234" s="270"/>
      <c r="C234" s="270"/>
      <c r="D234" s="270"/>
    </row>
    <row r="235" spans="2:4">
      <c r="B235" s="270"/>
      <c r="C235" s="270"/>
      <c r="D235" s="270"/>
    </row>
    <row r="236" spans="2:4">
      <c r="B236" s="270"/>
      <c r="C236" s="270"/>
      <c r="D236" s="270"/>
    </row>
    <row r="237" spans="2:4">
      <c r="B237" s="270"/>
      <c r="C237" s="270"/>
      <c r="D237" s="270"/>
    </row>
    <row r="238" spans="2:4">
      <c r="B238" s="270"/>
      <c r="C238" s="270"/>
      <c r="D238" s="270"/>
    </row>
    <row r="239" spans="2:4">
      <c r="B239" s="270"/>
      <c r="C239" s="270"/>
      <c r="D239" s="270"/>
    </row>
    <row r="240" spans="2:4">
      <c r="B240" s="270"/>
      <c r="C240" s="270"/>
      <c r="D240" s="270"/>
    </row>
    <row r="241" spans="2:4">
      <c r="B241" s="270"/>
      <c r="C241" s="270"/>
      <c r="D241" s="270"/>
    </row>
    <row r="242" spans="2:4">
      <c r="B242" s="270"/>
      <c r="C242" s="270"/>
      <c r="D242" s="270"/>
    </row>
    <row r="243" spans="2:4">
      <c r="B243" s="270"/>
      <c r="C243" s="270"/>
      <c r="D243" s="270"/>
    </row>
    <row r="244" spans="2:4">
      <c r="B244" s="270"/>
      <c r="C244" s="270"/>
      <c r="D244" s="270"/>
    </row>
    <row r="245" spans="2:4">
      <c r="B245" s="270"/>
      <c r="C245" s="270"/>
      <c r="D245" s="270"/>
    </row>
    <row r="246" spans="2:4">
      <c r="B246" s="270"/>
      <c r="C246" s="270"/>
      <c r="D246" s="270"/>
    </row>
    <row r="247" spans="2:4">
      <c r="B247" s="270"/>
      <c r="C247" s="270"/>
      <c r="D247" s="270"/>
    </row>
    <row r="248" spans="2:4">
      <c r="B248" s="270"/>
      <c r="C248" s="270"/>
      <c r="D248" s="270"/>
    </row>
    <row r="249" spans="2:4">
      <c r="B249" s="270"/>
      <c r="C249" s="270"/>
      <c r="D249" s="270"/>
    </row>
    <row r="250" spans="2:4">
      <c r="B250" s="270"/>
      <c r="C250" s="270"/>
      <c r="D250" s="270"/>
    </row>
    <row r="251" spans="2:4">
      <c r="B251" s="270"/>
      <c r="C251" s="270"/>
      <c r="D251" s="270"/>
    </row>
    <row r="252" spans="2:4">
      <c r="B252" s="270"/>
      <c r="C252" s="270"/>
      <c r="D252" s="270"/>
    </row>
    <row r="253" spans="2:4">
      <c r="B253" s="270"/>
      <c r="C253" s="270"/>
      <c r="D253" s="270"/>
    </row>
    <row r="254" spans="2:4">
      <c r="B254" s="270"/>
      <c r="C254" s="270"/>
      <c r="D254" s="270"/>
    </row>
    <row r="255" spans="2:4">
      <c r="B255" s="270"/>
      <c r="C255" s="270"/>
      <c r="D255" s="270"/>
    </row>
    <row r="256" spans="2:4">
      <c r="B256" s="270"/>
      <c r="C256" s="270"/>
      <c r="D256" s="270"/>
    </row>
    <row r="257" spans="2:4">
      <c r="B257" s="270"/>
      <c r="C257" s="270"/>
      <c r="D257" s="270"/>
    </row>
    <row r="258" spans="2:4">
      <c r="B258" s="270"/>
      <c r="C258" s="270"/>
      <c r="D258" s="270"/>
    </row>
    <row r="259" spans="2:4">
      <c r="B259" s="270"/>
      <c r="C259" s="270"/>
      <c r="D259" s="270"/>
    </row>
    <row r="260" spans="2:4">
      <c r="B260" s="270"/>
      <c r="C260" s="270"/>
      <c r="D260" s="270"/>
    </row>
    <row r="261" spans="2:4">
      <c r="B261" s="270"/>
      <c r="C261" s="270"/>
      <c r="D261" s="270"/>
    </row>
    <row r="262" spans="2:4">
      <c r="B262" s="270"/>
      <c r="C262" s="270"/>
      <c r="D262" s="270"/>
    </row>
    <row r="263" spans="2:4">
      <c r="B263" s="270"/>
      <c r="C263" s="270"/>
      <c r="D263" s="270"/>
    </row>
    <row r="264" spans="2:4">
      <c r="B264" s="270"/>
      <c r="C264" s="270"/>
      <c r="D264" s="270"/>
    </row>
    <row r="265" spans="2:4">
      <c r="B265" s="270"/>
      <c r="C265" s="270"/>
      <c r="D265" s="270"/>
    </row>
    <row r="266" spans="2:4">
      <c r="B266" s="270"/>
      <c r="C266" s="270"/>
      <c r="D266" s="270"/>
    </row>
    <row r="267" spans="2:4">
      <c r="B267" s="270"/>
      <c r="C267" s="270"/>
      <c r="D267" s="270"/>
    </row>
    <row r="268" spans="2:4">
      <c r="B268" s="270"/>
      <c r="C268" s="270"/>
      <c r="D268" s="270"/>
    </row>
    <row r="269" spans="2:4">
      <c r="B269" s="270"/>
      <c r="C269" s="270"/>
      <c r="D269" s="270"/>
    </row>
    <row r="270" spans="2:4">
      <c r="B270" s="270"/>
      <c r="C270" s="270"/>
      <c r="D270" s="270"/>
    </row>
    <row r="271" spans="2:4">
      <c r="B271" s="270"/>
      <c r="C271" s="270"/>
      <c r="D271" s="270"/>
    </row>
    <row r="272" spans="2:4">
      <c r="B272" s="270"/>
      <c r="C272" s="270"/>
      <c r="D272" s="270"/>
    </row>
    <row r="273" spans="2:4">
      <c r="B273" s="270"/>
      <c r="C273" s="270"/>
      <c r="D273" s="270"/>
    </row>
    <row r="274" spans="2:4">
      <c r="B274" s="270"/>
      <c r="C274" s="270"/>
      <c r="D274" s="270"/>
    </row>
    <row r="275" spans="2:4">
      <c r="B275" s="270"/>
      <c r="C275" s="270"/>
      <c r="D275" s="270"/>
    </row>
    <row r="276" spans="2:4">
      <c r="B276" s="270"/>
      <c r="C276" s="270"/>
      <c r="D276" s="270"/>
    </row>
    <row r="277" spans="2:4">
      <c r="B277" s="270"/>
      <c r="C277" s="270"/>
      <c r="D277" s="270"/>
    </row>
    <row r="278" spans="2:4">
      <c r="B278" s="270"/>
      <c r="C278" s="270"/>
      <c r="D278" s="270"/>
    </row>
    <row r="279" spans="2:4">
      <c r="B279" s="270"/>
      <c r="C279" s="270"/>
      <c r="D279" s="270"/>
    </row>
    <row r="280" spans="2:4">
      <c r="B280" s="270"/>
      <c r="C280" s="270"/>
      <c r="D280" s="270"/>
    </row>
    <row r="281" spans="2:4">
      <c r="B281" s="270"/>
      <c r="C281" s="270"/>
      <c r="D281" s="270"/>
    </row>
    <row r="282" spans="2:4">
      <c r="B282" s="270"/>
      <c r="C282" s="270"/>
      <c r="D282" s="270"/>
    </row>
    <row r="283" spans="2:4">
      <c r="B283" s="270"/>
      <c r="C283" s="270"/>
      <c r="D283" s="270"/>
    </row>
    <row r="284" spans="2:4">
      <c r="B284" s="270"/>
      <c r="C284" s="270"/>
      <c r="D284" s="270"/>
    </row>
    <row r="285" spans="2:4">
      <c r="B285" s="270"/>
      <c r="C285" s="270"/>
      <c r="D285" s="270"/>
    </row>
    <row r="286" spans="2:4">
      <c r="B286" s="270"/>
      <c r="C286" s="270"/>
      <c r="D286" s="270"/>
    </row>
    <row r="287" spans="2:4">
      <c r="B287" s="270"/>
      <c r="C287" s="270"/>
      <c r="D287" s="270"/>
    </row>
    <row r="288" spans="2:4">
      <c r="B288" s="270"/>
      <c r="C288" s="270"/>
      <c r="D288" s="270"/>
    </row>
    <row r="289" spans="2:4">
      <c r="B289" s="270"/>
      <c r="C289" s="270"/>
      <c r="D289" s="270"/>
    </row>
    <row r="290" spans="2:4">
      <c r="B290" s="270"/>
      <c r="C290" s="270"/>
      <c r="D290" s="270"/>
    </row>
    <row r="291" spans="2:4">
      <c r="B291" s="270"/>
      <c r="C291" s="270"/>
      <c r="D291" s="270"/>
    </row>
    <row r="292" spans="2:4">
      <c r="B292" s="270"/>
      <c r="C292" s="270"/>
      <c r="D292" s="270"/>
    </row>
    <row r="293" spans="2:4">
      <c r="B293" s="270"/>
      <c r="C293" s="270"/>
      <c r="D293" s="270"/>
    </row>
    <row r="294" spans="2:4">
      <c r="B294" s="270"/>
      <c r="C294" s="270"/>
      <c r="D294" s="270"/>
    </row>
    <row r="295" spans="2:4">
      <c r="B295" s="270"/>
      <c r="C295" s="270"/>
      <c r="D295" s="270"/>
    </row>
    <row r="296" spans="2:4">
      <c r="B296" s="270"/>
      <c r="C296" s="270"/>
      <c r="D296" s="270"/>
    </row>
    <row r="297" spans="2:4">
      <c r="B297" s="270"/>
      <c r="C297" s="270"/>
      <c r="D297" s="270"/>
    </row>
    <row r="298" spans="2:4">
      <c r="B298" s="270"/>
      <c r="C298" s="270"/>
      <c r="D298" s="270"/>
    </row>
    <row r="299" spans="2:4">
      <c r="B299" s="270"/>
      <c r="C299" s="270"/>
      <c r="D299" s="270"/>
    </row>
    <row r="300" spans="2:4">
      <c r="B300" s="270"/>
      <c r="C300" s="270"/>
      <c r="D300" s="270"/>
    </row>
    <row r="301" spans="2:4">
      <c r="B301" s="270"/>
      <c r="C301" s="270"/>
      <c r="D301" s="270"/>
    </row>
    <row r="302" spans="2:4">
      <c r="B302" s="270"/>
      <c r="C302" s="270"/>
      <c r="D302" s="270"/>
    </row>
    <row r="303" spans="2:4">
      <c r="B303" s="270"/>
      <c r="C303" s="270"/>
      <c r="D303" s="270"/>
    </row>
    <row r="304" spans="2:4">
      <c r="B304" s="270"/>
      <c r="C304" s="270"/>
      <c r="D304" s="270"/>
    </row>
    <row r="305" spans="2:4">
      <c r="B305" s="270"/>
      <c r="C305" s="270"/>
      <c r="D305" s="270"/>
    </row>
    <row r="306" spans="2:4">
      <c r="B306" s="270"/>
      <c r="C306" s="270"/>
      <c r="D306" s="270"/>
    </row>
    <row r="307" spans="2:4">
      <c r="B307" s="270"/>
      <c r="C307" s="270"/>
      <c r="D307" s="270"/>
    </row>
    <row r="308" spans="2:4">
      <c r="B308" s="270"/>
      <c r="C308" s="270"/>
      <c r="D308" s="270"/>
    </row>
    <row r="309" spans="2:4">
      <c r="B309" s="270"/>
      <c r="C309" s="270"/>
      <c r="D309" s="270"/>
    </row>
    <row r="310" spans="2:4">
      <c r="B310" s="270"/>
      <c r="C310" s="270"/>
      <c r="D310" s="270"/>
    </row>
    <row r="311" spans="2:4">
      <c r="B311" s="270"/>
      <c r="C311" s="270"/>
      <c r="D311" s="270"/>
    </row>
    <row r="312" spans="2:4">
      <c r="B312" s="270"/>
      <c r="C312" s="270"/>
      <c r="D312" s="270"/>
    </row>
    <row r="313" spans="2:4">
      <c r="B313" s="270"/>
      <c r="C313" s="270"/>
      <c r="D313" s="270"/>
    </row>
    <row r="314" spans="2:4">
      <c r="B314" s="270"/>
      <c r="C314" s="270"/>
      <c r="D314" s="270"/>
    </row>
    <row r="315" spans="2:4">
      <c r="B315" s="270"/>
      <c r="C315" s="270"/>
      <c r="D315" s="270"/>
    </row>
    <row r="316" spans="2:4">
      <c r="B316" s="270"/>
      <c r="C316" s="270"/>
      <c r="D316" s="270"/>
    </row>
    <row r="317" spans="2:4">
      <c r="B317" s="270"/>
      <c r="C317" s="270"/>
      <c r="D317" s="270"/>
    </row>
    <row r="318" spans="2:4">
      <c r="B318" s="270"/>
      <c r="C318" s="270"/>
      <c r="D318" s="270"/>
    </row>
    <row r="319" spans="2:4">
      <c r="B319" s="270"/>
      <c r="C319" s="270"/>
      <c r="D319" s="270"/>
    </row>
    <row r="320" spans="2:4">
      <c r="B320" s="270"/>
      <c r="C320" s="270"/>
      <c r="D320" s="270"/>
    </row>
    <row r="321" spans="2:4">
      <c r="B321" s="270"/>
      <c r="C321" s="270"/>
      <c r="D321" s="270"/>
    </row>
    <row r="322" spans="2:4">
      <c r="B322" s="270"/>
      <c r="C322" s="270"/>
      <c r="D322" s="270"/>
    </row>
    <row r="323" spans="2:4">
      <c r="B323" s="270"/>
      <c r="C323" s="270"/>
      <c r="D323" s="270"/>
    </row>
    <row r="324" spans="2:4">
      <c r="B324" s="270"/>
      <c r="C324" s="270"/>
      <c r="D324" s="270"/>
    </row>
    <row r="325" spans="2:4">
      <c r="B325" s="270"/>
      <c r="C325" s="270"/>
      <c r="D325" s="270"/>
    </row>
    <row r="326" spans="2:4">
      <c r="B326" s="270"/>
      <c r="C326" s="270"/>
      <c r="D326" s="270"/>
    </row>
    <row r="327" spans="2:4">
      <c r="B327" s="270"/>
      <c r="C327" s="270"/>
      <c r="D327" s="270"/>
    </row>
    <row r="328" spans="2:4">
      <c r="B328" s="270"/>
      <c r="C328" s="270"/>
      <c r="D328" s="270"/>
    </row>
    <row r="329" spans="2:4">
      <c r="B329" s="270"/>
      <c r="C329" s="270"/>
      <c r="D329" s="270"/>
    </row>
    <row r="330" spans="2:4">
      <c r="B330" s="270"/>
      <c r="C330" s="270"/>
      <c r="D330" s="270"/>
    </row>
    <row r="331" spans="2:4">
      <c r="B331" s="270"/>
      <c r="C331" s="270"/>
      <c r="D331" s="270"/>
    </row>
    <row r="332" spans="2:4">
      <c r="B332" s="270"/>
      <c r="C332" s="270"/>
      <c r="D332" s="270"/>
    </row>
    <row r="333" spans="2:4">
      <c r="B333" s="270"/>
      <c r="C333" s="270"/>
      <c r="D333" s="270"/>
    </row>
    <row r="334" spans="2:4">
      <c r="B334" s="270"/>
      <c r="C334" s="270"/>
      <c r="D334" s="270"/>
    </row>
    <row r="335" spans="2:4">
      <c r="B335" s="270"/>
      <c r="C335" s="270"/>
      <c r="D335" s="270"/>
    </row>
    <row r="336" spans="2:4">
      <c r="B336" s="270"/>
      <c r="C336" s="270"/>
      <c r="D336" s="270"/>
    </row>
    <row r="337" spans="2:4">
      <c r="B337" s="270"/>
      <c r="C337" s="270"/>
      <c r="D337" s="270"/>
    </row>
    <row r="338" spans="2:4">
      <c r="B338" s="270"/>
      <c r="C338" s="270"/>
      <c r="D338" s="270"/>
    </row>
    <row r="339" spans="2:4">
      <c r="B339" s="270"/>
      <c r="C339" s="270"/>
      <c r="D339" s="270"/>
    </row>
    <row r="340" spans="2:4">
      <c r="B340" s="270"/>
      <c r="C340" s="270"/>
      <c r="D340" s="270"/>
    </row>
    <row r="341" spans="2:4">
      <c r="B341" s="270"/>
      <c r="C341" s="270"/>
      <c r="D341" s="270"/>
    </row>
    <row r="342" spans="2:4">
      <c r="B342" s="270"/>
      <c r="C342" s="270"/>
      <c r="D342" s="270"/>
    </row>
    <row r="343" spans="2:4">
      <c r="B343" s="270"/>
      <c r="C343" s="270"/>
      <c r="D343" s="270"/>
    </row>
    <row r="344" spans="2:4">
      <c r="B344" s="270"/>
      <c r="C344" s="270"/>
      <c r="D344" s="270"/>
    </row>
    <row r="345" spans="2:4">
      <c r="B345" s="270"/>
      <c r="C345" s="270"/>
      <c r="D345" s="270"/>
    </row>
    <row r="346" spans="2:4">
      <c r="B346" s="270"/>
      <c r="C346" s="270"/>
      <c r="D346" s="270"/>
    </row>
    <row r="347" spans="2:4">
      <c r="B347" s="270"/>
      <c r="C347" s="270"/>
      <c r="D347" s="270"/>
    </row>
    <row r="348" spans="2:4">
      <c r="B348" s="270"/>
      <c r="C348" s="270"/>
      <c r="D348" s="270"/>
    </row>
    <row r="349" spans="2:4">
      <c r="B349" s="270"/>
      <c r="C349" s="270"/>
      <c r="D349" s="270"/>
    </row>
    <row r="350" spans="2:4">
      <c r="B350" s="270"/>
      <c r="C350" s="270"/>
      <c r="D350" s="270"/>
    </row>
    <row r="351" spans="2:4">
      <c r="B351" s="270"/>
      <c r="C351" s="270"/>
      <c r="D351" s="270"/>
    </row>
    <row r="352" spans="2:4">
      <c r="B352" s="270"/>
      <c r="C352" s="270"/>
      <c r="D352" s="270"/>
    </row>
    <row r="353" spans="2:4">
      <c r="B353" s="270"/>
      <c r="C353" s="270"/>
      <c r="D353" s="270"/>
    </row>
    <row r="354" spans="2:4">
      <c r="B354" s="270"/>
      <c r="C354" s="270"/>
      <c r="D354" s="270"/>
    </row>
    <row r="355" spans="2:4">
      <c r="B355" s="270"/>
      <c r="C355" s="270"/>
      <c r="D355" s="270"/>
    </row>
    <row r="356" spans="2:4">
      <c r="B356" s="270"/>
      <c r="C356" s="270"/>
      <c r="D356" s="270"/>
    </row>
    <row r="357" spans="2:4">
      <c r="B357" s="270"/>
      <c r="C357" s="270"/>
      <c r="D357" s="270"/>
    </row>
    <row r="358" spans="2:4">
      <c r="B358" s="270"/>
      <c r="C358" s="270"/>
      <c r="D358" s="270"/>
    </row>
    <row r="359" spans="2:4">
      <c r="B359" s="270"/>
      <c r="C359" s="270"/>
      <c r="D359" s="270"/>
    </row>
    <row r="360" spans="2:4">
      <c r="B360" s="270"/>
      <c r="C360" s="270"/>
      <c r="D360" s="270"/>
    </row>
    <row r="361" spans="2:4">
      <c r="B361" s="270"/>
      <c r="C361" s="270"/>
      <c r="D361" s="270"/>
    </row>
    <row r="362" spans="2:4">
      <c r="B362" s="270"/>
      <c r="C362" s="270"/>
      <c r="D362" s="270"/>
    </row>
    <row r="363" spans="2:4">
      <c r="B363" s="270"/>
      <c r="C363" s="270"/>
      <c r="D363" s="270"/>
    </row>
    <row r="364" spans="2:4">
      <c r="B364" s="270"/>
      <c r="C364" s="270"/>
      <c r="D364" s="270"/>
    </row>
    <row r="365" spans="2:4">
      <c r="B365" s="270"/>
      <c r="C365" s="270"/>
      <c r="D365" s="270"/>
    </row>
    <row r="366" spans="2:4">
      <c r="B366" s="270"/>
      <c r="C366" s="270"/>
      <c r="D366" s="270"/>
    </row>
    <row r="367" spans="2:4">
      <c r="B367" s="270"/>
      <c r="C367" s="270"/>
      <c r="D367" s="270"/>
    </row>
    <row r="368" spans="2:4">
      <c r="B368" s="270"/>
      <c r="C368" s="270"/>
      <c r="D368" s="270"/>
    </row>
    <row r="369" spans="2:4">
      <c r="B369" s="270"/>
      <c r="C369" s="270"/>
      <c r="D369" s="270"/>
    </row>
    <row r="370" spans="2:4">
      <c r="B370" s="270"/>
      <c r="C370" s="270"/>
      <c r="D370" s="270"/>
    </row>
    <row r="371" spans="2:4">
      <c r="B371" s="270"/>
      <c r="C371" s="270"/>
      <c r="D371" s="270"/>
    </row>
    <row r="372" spans="2:4">
      <c r="B372" s="270"/>
      <c r="C372" s="270"/>
      <c r="D372" s="270"/>
    </row>
    <row r="373" spans="2:4">
      <c r="B373" s="270"/>
      <c r="C373" s="270"/>
      <c r="D373" s="270"/>
    </row>
    <row r="374" spans="2:4">
      <c r="B374" s="270"/>
      <c r="C374" s="270"/>
      <c r="D374" s="270"/>
    </row>
    <row r="375" spans="2:4">
      <c r="B375" s="270"/>
      <c r="C375" s="270"/>
      <c r="D375" s="270"/>
    </row>
    <row r="376" spans="2:4">
      <c r="B376" s="270"/>
      <c r="C376" s="270"/>
      <c r="D376" s="270"/>
    </row>
    <row r="377" spans="2:4">
      <c r="B377" s="270"/>
      <c r="C377" s="270"/>
      <c r="D377" s="270"/>
    </row>
    <row r="378" spans="2:4">
      <c r="B378" s="270"/>
      <c r="C378" s="270"/>
      <c r="D378" s="270"/>
    </row>
    <row r="379" spans="2:4">
      <c r="B379" s="270"/>
      <c r="C379" s="270"/>
      <c r="D379" s="270"/>
    </row>
    <row r="380" spans="2:4">
      <c r="B380" s="270"/>
      <c r="C380" s="270"/>
      <c r="D380" s="270"/>
    </row>
    <row r="381" spans="2:4">
      <c r="B381" s="270"/>
      <c r="C381" s="270"/>
      <c r="D381" s="270"/>
    </row>
    <row r="382" spans="2:4">
      <c r="B382" s="270"/>
      <c r="C382" s="270"/>
      <c r="D382" s="270"/>
    </row>
    <row r="383" spans="2:4">
      <c r="B383" s="270"/>
      <c r="C383" s="270"/>
      <c r="D383" s="270"/>
    </row>
    <row r="384" spans="2:4">
      <c r="B384" s="270"/>
      <c r="C384" s="270"/>
      <c r="D384" s="270"/>
    </row>
    <row r="385" spans="2:4">
      <c r="B385" s="270"/>
      <c r="C385" s="270"/>
      <c r="D385" s="270"/>
    </row>
    <row r="386" spans="2:4">
      <c r="B386" s="270"/>
      <c r="C386" s="270"/>
      <c r="D386" s="270"/>
    </row>
    <row r="387" spans="2:4">
      <c r="B387" s="270"/>
      <c r="C387" s="270"/>
      <c r="D387" s="270"/>
    </row>
    <row r="388" spans="2:4">
      <c r="B388" s="270"/>
      <c r="C388" s="270"/>
      <c r="D388" s="270"/>
    </row>
    <row r="389" spans="2:4">
      <c r="B389" s="270"/>
      <c r="C389" s="270"/>
      <c r="D389" s="270"/>
    </row>
    <row r="390" spans="2:4">
      <c r="B390" s="270"/>
      <c r="C390" s="270"/>
      <c r="D390" s="270"/>
    </row>
    <row r="391" spans="2:4">
      <c r="B391" s="270"/>
      <c r="C391" s="270"/>
      <c r="D391" s="270"/>
    </row>
    <row r="392" spans="2:4">
      <c r="B392" s="270"/>
      <c r="C392" s="270"/>
      <c r="D392" s="270"/>
    </row>
    <row r="393" spans="2:4">
      <c r="B393" s="270"/>
      <c r="C393" s="270"/>
      <c r="D393" s="270"/>
    </row>
    <row r="394" spans="2:4">
      <c r="B394" s="270"/>
      <c r="C394" s="270"/>
      <c r="D394" s="270"/>
    </row>
    <row r="395" spans="2:4">
      <c r="B395" s="270"/>
      <c r="C395" s="270"/>
      <c r="D395" s="270"/>
    </row>
    <row r="396" spans="2:4">
      <c r="B396" s="270"/>
      <c r="C396" s="270"/>
      <c r="D396" s="270"/>
    </row>
    <row r="397" spans="2:4">
      <c r="B397" s="270"/>
      <c r="C397" s="270"/>
      <c r="D397" s="270"/>
    </row>
    <row r="398" spans="2:4">
      <c r="B398" s="270"/>
      <c r="C398" s="270"/>
      <c r="D398" s="270"/>
    </row>
    <row r="399" spans="2:4">
      <c r="B399" s="270"/>
      <c r="C399" s="270"/>
      <c r="D399" s="270"/>
    </row>
    <row r="400" spans="2:4">
      <c r="B400" s="270"/>
      <c r="C400" s="270"/>
      <c r="D400" s="270"/>
    </row>
    <row r="401" spans="2:4">
      <c r="B401" s="270"/>
      <c r="C401" s="270"/>
      <c r="D401" s="270"/>
    </row>
    <row r="402" spans="2:4">
      <c r="B402" s="270"/>
      <c r="C402" s="270"/>
      <c r="D402" s="270"/>
    </row>
    <row r="403" spans="2:4">
      <c r="B403" s="270"/>
      <c r="C403" s="270"/>
      <c r="D403" s="270"/>
    </row>
    <row r="404" spans="2:4">
      <c r="B404" s="270"/>
      <c r="C404" s="270"/>
      <c r="D404" s="270"/>
    </row>
    <row r="405" spans="2:4">
      <c r="B405" s="270"/>
      <c r="C405" s="270"/>
      <c r="D405" s="270"/>
    </row>
    <row r="406" spans="2:4">
      <c r="B406" s="270"/>
      <c r="C406" s="270"/>
      <c r="D406" s="270"/>
    </row>
    <row r="407" spans="2:4">
      <c r="B407" s="270"/>
      <c r="C407" s="270"/>
      <c r="D407" s="270"/>
    </row>
    <row r="408" spans="2:4">
      <c r="B408" s="270"/>
      <c r="C408" s="270"/>
      <c r="D408" s="270"/>
    </row>
    <row r="409" spans="2:4">
      <c r="B409" s="270"/>
      <c r="C409" s="270"/>
      <c r="D409" s="270"/>
    </row>
    <row r="410" spans="2:4">
      <c r="B410" s="270"/>
      <c r="C410" s="270"/>
      <c r="D410" s="270"/>
    </row>
    <row r="411" spans="2:4">
      <c r="B411" s="270"/>
      <c r="C411" s="270"/>
      <c r="D411" s="270"/>
    </row>
    <row r="412" spans="2:4">
      <c r="B412" s="270"/>
      <c r="C412" s="270"/>
      <c r="D412" s="270"/>
    </row>
    <row r="413" spans="2:4">
      <c r="B413" s="270"/>
      <c r="C413" s="270"/>
      <c r="D413" s="270"/>
    </row>
    <row r="414" spans="2:4">
      <c r="B414" s="270"/>
      <c r="C414" s="270"/>
      <c r="D414" s="270"/>
    </row>
    <row r="415" spans="2:4">
      <c r="B415" s="270"/>
      <c r="C415" s="270"/>
      <c r="D415" s="270"/>
    </row>
    <row r="416" spans="2:4">
      <c r="B416" s="270"/>
      <c r="C416" s="270"/>
      <c r="D416" s="270"/>
    </row>
    <row r="417" spans="2:4">
      <c r="B417" s="270"/>
      <c r="C417" s="270"/>
      <c r="D417" s="270"/>
    </row>
    <row r="418" spans="2:4">
      <c r="B418" s="270"/>
      <c r="C418" s="270"/>
      <c r="D418" s="270"/>
    </row>
    <row r="419" spans="2:4">
      <c r="B419" s="270"/>
      <c r="C419" s="270"/>
      <c r="D419" s="270"/>
    </row>
    <row r="420" spans="2:4">
      <c r="B420" s="270"/>
      <c r="C420" s="270"/>
      <c r="D420" s="270"/>
    </row>
    <row r="421" spans="2:4">
      <c r="B421" s="270"/>
      <c r="C421" s="270"/>
      <c r="D421" s="270"/>
    </row>
    <row r="422" spans="2:4">
      <c r="B422" s="270"/>
      <c r="C422" s="270"/>
      <c r="D422" s="270"/>
    </row>
    <row r="423" spans="2:4">
      <c r="B423" s="270"/>
      <c r="C423" s="270"/>
      <c r="D423" s="270"/>
    </row>
    <row r="424" spans="2:4">
      <c r="B424" s="270"/>
      <c r="C424" s="270"/>
      <c r="D424" s="270"/>
    </row>
    <row r="425" spans="2:4">
      <c r="B425" s="270"/>
      <c r="C425" s="270"/>
      <c r="D425" s="270"/>
    </row>
    <row r="426" spans="2:4">
      <c r="B426" s="270"/>
      <c r="C426" s="270"/>
      <c r="D426" s="270"/>
    </row>
    <row r="427" spans="2:4">
      <c r="B427" s="270"/>
      <c r="C427" s="270"/>
      <c r="D427" s="270"/>
    </row>
    <row r="428" spans="2:4">
      <c r="B428" s="270"/>
      <c r="C428" s="270"/>
      <c r="D428" s="270"/>
    </row>
    <row r="429" spans="2:4">
      <c r="B429" s="270"/>
      <c r="C429" s="270"/>
      <c r="D429" s="270"/>
    </row>
    <row r="430" spans="2:4">
      <c r="B430" s="270"/>
      <c r="C430" s="270"/>
      <c r="D430" s="270"/>
    </row>
    <row r="431" spans="2:4">
      <c r="B431" s="270"/>
      <c r="C431" s="270"/>
      <c r="D431" s="270"/>
    </row>
    <row r="432" spans="2:4">
      <c r="B432" s="270"/>
      <c r="C432" s="270"/>
      <c r="D432" s="270"/>
    </row>
    <row r="433" spans="2:4">
      <c r="B433" s="270"/>
      <c r="C433" s="270"/>
      <c r="D433" s="270"/>
    </row>
    <row r="434" spans="2:4">
      <c r="B434" s="270"/>
      <c r="C434" s="270"/>
      <c r="D434" s="270"/>
    </row>
    <row r="435" spans="2:4">
      <c r="B435" s="270"/>
      <c r="C435" s="270"/>
      <c r="D435" s="270"/>
    </row>
    <row r="436" spans="2:4">
      <c r="B436" s="270"/>
      <c r="C436" s="270"/>
      <c r="D436" s="270"/>
    </row>
    <row r="437" spans="2:4">
      <c r="B437" s="270"/>
      <c r="C437" s="270"/>
      <c r="D437" s="270"/>
    </row>
  </sheetData>
  <mergeCells count="7">
    <mergeCell ref="B37:W37"/>
    <mergeCell ref="A1:W1"/>
    <mergeCell ref="A2:W2"/>
    <mergeCell ref="A3:W3"/>
    <mergeCell ref="E6:W6"/>
    <mergeCell ref="K10:N10"/>
    <mergeCell ref="B36:W36"/>
  </mergeCells>
  <phoneticPr fontId="0" type="noConversion"/>
  <printOptions horizontalCentered="1"/>
  <pageMargins left="0.25" right="0.25" top="0.75" bottom="0.25" header="0.3" footer="0.25"/>
  <pageSetup scale="81" orientation="landscape" r:id="rId1"/>
  <headerFooter alignWithMargins="0">
    <oddFooter>&amp;R&amp;A</oddFooter>
  </headerFooter>
  <ignoredErrors>
    <ignoredError sqref="A36:A37" numberStoredAsText="1"/>
  </ignoredErrors>
</worksheet>
</file>

<file path=xl/worksheets/sheet46.xml><?xml version="1.0" encoding="utf-8"?>
<worksheet xmlns="http://schemas.openxmlformats.org/spreadsheetml/2006/main" xmlns:r="http://schemas.openxmlformats.org/officeDocument/2006/relationships">
  <sheetPr>
    <pageSetUpPr fitToPage="1"/>
  </sheetPr>
  <dimension ref="A1:AR48"/>
  <sheetViews>
    <sheetView zoomScale="75" zoomScaleNormal="75" workbookViewId="0">
      <selection sqref="A1:AN1"/>
    </sheetView>
  </sheetViews>
  <sheetFormatPr defaultColWidth="8.44140625" defaultRowHeight="13.2"/>
  <cols>
    <col min="1" max="1" width="2.6640625" style="226" customWidth="1"/>
    <col min="2" max="2" width="37" style="226" customWidth="1"/>
    <col min="3" max="3" width="2.44140625" style="226" customWidth="1"/>
    <col min="4" max="4" width="7.88671875" style="226" customWidth="1"/>
    <col min="5" max="6" width="2.44140625" style="226" customWidth="1"/>
    <col min="7" max="7" width="7.88671875" style="226" customWidth="1"/>
    <col min="8" max="9" width="2.44140625" style="226" customWidth="1"/>
    <col min="10" max="10" width="7.88671875" style="226" customWidth="1"/>
    <col min="11" max="11" width="2.44140625" style="226" customWidth="1"/>
    <col min="12" max="12" width="2.44140625" style="267" customWidth="1"/>
    <col min="13" max="13" width="7.88671875" style="271" customWidth="1"/>
    <col min="14" max="14" width="2.44140625" style="271" customWidth="1"/>
    <col min="15" max="15" width="2.44140625" style="267" customWidth="1"/>
    <col min="16" max="16" width="7.88671875" style="271" customWidth="1"/>
    <col min="17" max="17" width="2.44140625" style="271" customWidth="1"/>
    <col min="18" max="18" width="2.44140625" style="268" customWidth="1"/>
    <col min="19" max="19" width="7.88671875" style="271" customWidth="1"/>
    <col min="20" max="21" width="2.44140625" style="226" customWidth="1"/>
    <col min="22" max="22" width="7.88671875" style="226" customWidth="1"/>
    <col min="23" max="23" width="2.44140625" style="226" customWidth="1"/>
    <col min="24" max="24" width="2.44140625" style="2" customWidth="1"/>
    <col min="25" max="25" width="7.88671875" style="2" customWidth="1"/>
    <col min="26" max="26" width="2.44140625" style="2" customWidth="1"/>
    <col min="27" max="27" width="2.44140625" style="226" customWidth="1"/>
    <col min="28" max="28" width="7.88671875" style="226" customWidth="1"/>
    <col min="29" max="30" width="2.44140625" style="226" customWidth="1"/>
    <col min="31" max="31" width="7.88671875" style="226" customWidth="1"/>
    <col min="32" max="33" width="2.44140625" style="226" customWidth="1"/>
    <col min="34" max="34" width="7.88671875" style="226" customWidth="1"/>
    <col min="35" max="35" width="2.6640625" style="226" customWidth="1"/>
    <col min="36" max="36" width="2.5546875" style="226" customWidth="1"/>
    <col min="37" max="37" width="7.88671875" style="226" customWidth="1"/>
    <col min="38" max="38" width="2.5546875" style="226" customWidth="1"/>
    <col min="39" max="39" width="2.44140625" style="226" customWidth="1"/>
    <col min="40" max="40" width="7.88671875" style="226" customWidth="1"/>
    <col min="41" max="16384" width="8.44140625" style="226"/>
  </cols>
  <sheetData>
    <row r="1" spans="1:41" s="224" customFormat="1">
      <c r="A1" s="952" t="s">
        <v>553</v>
      </c>
      <c r="B1" s="952"/>
      <c r="C1" s="952"/>
      <c r="D1" s="952"/>
      <c r="E1" s="952"/>
      <c r="F1" s="952"/>
      <c r="G1" s="952"/>
      <c r="H1" s="952"/>
      <c r="I1" s="952"/>
      <c r="J1" s="952"/>
      <c r="K1" s="952"/>
      <c r="L1" s="952"/>
      <c r="M1" s="952"/>
      <c r="N1" s="952"/>
      <c r="O1" s="952"/>
      <c r="P1" s="952"/>
      <c r="Q1" s="952"/>
      <c r="R1" s="952"/>
      <c r="S1" s="952"/>
      <c r="T1" s="952"/>
      <c r="U1" s="952"/>
      <c r="V1" s="952"/>
      <c r="W1" s="952"/>
      <c r="X1" s="952"/>
      <c r="Y1" s="952"/>
      <c r="Z1" s="952"/>
      <c r="AA1" s="952"/>
      <c r="AB1" s="952"/>
      <c r="AC1" s="952"/>
      <c r="AD1" s="952"/>
      <c r="AE1" s="952"/>
      <c r="AF1" s="952"/>
      <c r="AG1" s="952"/>
      <c r="AH1" s="952"/>
      <c r="AI1" s="952"/>
      <c r="AJ1" s="952"/>
      <c r="AK1" s="952"/>
      <c r="AL1" s="952"/>
      <c r="AM1" s="952"/>
      <c r="AN1" s="952"/>
    </row>
    <row r="2" spans="1:41" s="224" customFormat="1">
      <c r="A2" s="952" t="s">
        <v>368</v>
      </c>
      <c r="B2" s="952"/>
      <c r="C2" s="952"/>
      <c r="D2" s="952"/>
      <c r="E2" s="952"/>
      <c r="F2" s="952"/>
      <c r="G2" s="952"/>
      <c r="H2" s="952"/>
      <c r="I2" s="952"/>
      <c r="J2" s="952"/>
      <c r="K2" s="952"/>
      <c r="L2" s="952"/>
      <c r="M2" s="952"/>
      <c r="N2" s="952"/>
      <c r="O2" s="952"/>
      <c r="P2" s="952"/>
      <c r="Q2" s="952"/>
      <c r="R2" s="952"/>
      <c r="S2" s="952"/>
      <c r="T2" s="952"/>
      <c r="U2" s="952"/>
      <c r="V2" s="952"/>
      <c r="W2" s="952"/>
      <c r="X2" s="952"/>
      <c r="Y2" s="952"/>
      <c r="Z2" s="952"/>
      <c r="AA2" s="952"/>
      <c r="AB2" s="952"/>
      <c r="AC2" s="952"/>
      <c r="AD2" s="952"/>
      <c r="AE2" s="952"/>
      <c r="AF2" s="952"/>
      <c r="AG2" s="952"/>
      <c r="AH2" s="952"/>
      <c r="AI2" s="952"/>
      <c r="AJ2" s="952"/>
      <c r="AK2" s="952"/>
      <c r="AL2" s="952"/>
      <c r="AM2" s="952"/>
      <c r="AN2" s="952"/>
    </row>
    <row r="3" spans="1:41" ht="10.199999999999999">
      <c r="A3" s="953" t="s">
        <v>633</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c r="AL3" s="953"/>
      <c r="AM3" s="953"/>
      <c r="AN3" s="953"/>
    </row>
    <row r="4" spans="1:41" s="228" customFormat="1">
      <c r="B4" s="224"/>
      <c r="C4" s="224"/>
      <c r="D4" s="224"/>
      <c r="E4" s="224"/>
      <c r="F4" s="224"/>
      <c r="G4" s="224"/>
      <c r="H4" s="224"/>
      <c r="I4" s="224"/>
      <c r="J4" s="224"/>
      <c r="K4" s="224"/>
      <c r="L4" s="224"/>
      <c r="M4" s="224"/>
      <c r="N4" s="224"/>
      <c r="O4" s="224"/>
      <c r="P4" s="224"/>
      <c r="Q4" s="224"/>
      <c r="R4" s="227"/>
      <c r="S4" s="224"/>
      <c r="X4" s="5"/>
      <c r="Y4" s="5"/>
      <c r="Z4" s="5"/>
    </row>
    <row r="5" spans="1:41" s="228" customFormat="1">
      <c r="B5" s="224"/>
      <c r="C5" s="224"/>
      <c r="D5" s="1045" t="s">
        <v>336</v>
      </c>
      <c r="E5" s="1045"/>
      <c r="F5" s="1045"/>
      <c r="G5" s="1045"/>
      <c r="H5" s="1045"/>
      <c r="I5" s="1045"/>
      <c r="J5" s="1045"/>
      <c r="K5" s="1045"/>
      <c r="L5" s="1045"/>
      <c r="M5" s="1045"/>
      <c r="N5" s="1045"/>
      <c r="O5" s="1045"/>
      <c r="P5" s="1045"/>
      <c r="Q5" s="1045"/>
      <c r="R5" s="1045"/>
      <c r="S5" s="1045"/>
      <c r="T5" s="1045"/>
      <c r="U5" s="1045"/>
      <c r="V5" s="1045"/>
      <c r="W5" s="1045"/>
      <c r="X5" s="1045"/>
      <c r="Y5" s="1045"/>
      <c r="Z5" s="1045"/>
      <c r="AA5" s="1045"/>
      <c r="AB5" s="1045"/>
      <c r="AC5" s="1045"/>
      <c r="AD5" s="1045"/>
      <c r="AE5" s="1045"/>
      <c r="AF5" s="1045"/>
      <c r="AG5" s="1045"/>
      <c r="AH5" s="1045"/>
      <c r="AI5" s="1045"/>
      <c r="AJ5" s="1045"/>
      <c r="AK5" s="1045"/>
      <c r="AL5" s="1045"/>
      <c r="AM5" s="1045"/>
      <c r="AN5" s="1045"/>
    </row>
    <row r="6" spans="1:41" s="228" customFormat="1">
      <c r="B6" s="224"/>
      <c r="C6" s="224"/>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row>
    <row r="7" spans="1:41" s="228" customFormat="1" ht="15.6">
      <c r="B7" s="227"/>
      <c r="C7" s="227"/>
      <c r="D7" s="1045" t="s">
        <v>369</v>
      </c>
      <c r="E7" s="1045"/>
      <c r="F7" s="1045"/>
      <c r="G7" s="1045"/>
      <c r="H7" s="227"/>
      <c r="I7" s="227"/>
      <c r="J7" s="1045" t="s">
        <v>370</v>
      </c>
      <c r="K7" s="1045"/>
      <c r="L7" s="1045"/>
      <c r="M7" s="1045"/>
      <c r="N7" s="232"/>
      <c r="O7" s="231"/>
      <c r="P7" s="1045" t="s">
        <v>371</v>
      </c>
      <c r="Q7" s="1045"/>
      <c r="R7" s="1045"/>
      <c r="S7" s="1045"/>
      <c r="T7" s="230"/>
      <c r="U7" s="230"/>
      <c r="V7" s="1045" t="s">
        <v>372</v>
      </c>
      <c r="W7" s="1045"/>
      <c r="X7" s="1045"/>
      <c r="Y7" s="1045"/>
      <c r="Z7" s="5"/>
      <c r="AB7" s="1045" t="s">
        <v>373</v>
      </c>
      <c r="AC7" s="1045"/>
      <c r="AD7" s="1045"/>
      <c r="AE7" s="1045"/>
      <c r="AH7" s="1045" t="s">
        <v>1170</v>
      </c>
      <c r="AI7" s="1045"/>
      <c r="AJ7" s="1045"/>
      <c r="AK7" s="1045"/>
      <c r="AL7" s="1045"/>
      <c r="AM7" s="1045"/>
      <c r="AN7" s="1045"/>
    </row>
    <row r="8" spans="1:41" s="228" customFormat="1">
      <c r="B8" s="224"/>
      <c r="C8" s="231"/>
      <c r="D8" s="6" t="s">
        <v>374</v>
      </c>
      <c r="E8" s="232"/>
      <c r="F8" s="232"/>
      <c r="G8" s="232" t="s">
        <v>375</v>
      </c>
      <c r="H8" s="232"/>
      <c r="I8" s="230"/>
      <c r="J8" s="6" t="s">
        <v>374</v>
      </c>
      <c r="K8" s="232"/>
      <c r="L8" s="232"/>
      <c r="M8" s="232" t="s">
        <v>375</v>
      </c>
      <c r="N8" s="232"/>
      <c r="O8" s="231"/>
      <c r="P8" s="6" t="s">
        <v>374</v>
      </c>
      <c r="Q8" s="232"/>
      <c r="R8" s="232"/>
      <c r="S8" s="232" t="s">
        <v>375</v>
      </c>
      <c r="T8" s="232"/>
      <c r="U8" s="230"/>
      <c r="V8" s="6" t="s">
        <v>374</v>
      </c>
      <c r="W8" s="232"/>
      <c r="X8" s="232"/>
      <c r="Y8" s="232" t="s">
        <v>375</v>
      </c>
      <c r="Z8" s="11"/>
      <c r="AB8" s="6" t="s">
        <v>374</v>
      </c>
      <c r="AC8" s="232"/>
      <c r="AD8" s="232"/>
      <c r="AE8" s="232" t="s">
        <v>375</v>
      </c>
      <c r="AF8" s="232"/>
      <c r="AG8" s="232"/>
      <c r="AH8" s="6" t="s">
        <v>339</v>
      </c>
      <c r="AI8" s="232"/>
      <c r="AK8" s="6" t="s">
        <v>374</v>
      </c>
      <c r="AL8" s="6"/>
      <c r="AM8" s="232"/>
      <c r="AN8" s="232" t="s">
        <v>375</v>
      </c>
    </row>
    <row r="9" spans="1:41" s="228" customFormat="1">
      <c r="B9" s="224"/>
      <c r="C9" s="831"/>
      <c r="D9" s="13" t="s">
        <v>304</v>
      </c>
      <c r="E9" s="232"/>
      <c r="F9" s="831"/>
      <c r="G9" s="13" t="s">
        <v>376</v>
      </c>
      <c r="H9" s="232"/>
      <c r="I9" s="230"/>
      <c r="J9" s="13" t="s">
        <v>304</v>
      </c>
      <c r="K9" s="232"/>
      <c r="L9" s="831"/>
      <c r="M9" s="13" t="s">
        <v>376</v>
      </c>
      <c r="N9" s="232"/>
      <c r="O9" s="831"/>
      <c r="P9" s="13" t="s">
        <v>304</v>
      </c>
      <c r="Q9" s="232"/>
      <c r="R9" s="831"/>
      <c r="S9" s="13" t="s">
        <v>376</v>
      </c>
      <c r="T9" s="232"/>
      <c r="U9" s="230"/>
      <c r="V9" s="13" t="s">
        <v>304</v>
      </c>
      <c r="W9" s="232"/>
      <c r="X9" s="831"/>
      <c r="Y9" s="13" t="s">
        <v>376</v>
      </c>
      <c r="Z9" s="11"/>
      <c r="AB9" s="13" t="s">
        <v>304</v>
      </c>
      <c r="AC9" s="232"/>
      <c r="AD9" s="831"/>
      <c r="AE9" s="13" t="s">
        <v>376</v>
      </c>
      <c r="AF9" s="232"/>
      <c r="AG9" s="232"/>
      <c r="AH9" s="13" t="s">
        <v>304</v>
      </c>
      <c r="AI9" s="232"/>
      <c r="AK9" s="13" t="s">
        <v>304</v>
      </c>
      <c r="AL9" s="6"/>
      <c r="AM9" s="831"/>
      <c r="AN9" s="13" t="s">
        <v>376</v>
      </c>
    </row>
    <row r="10" spans="1:41" s="228" customFormat="1">
      <c r="B10" s="224"/>
      <c r="C10" s="803"/>
      <c r="D10" s="18"/>
      <c r="E10" s="803"/>
      <c r="F10" s="832"/>
      <c r="G10" s="18"/>
      <c r="H10" s="803"/>
      <c r="I10" s="230"/>
      <c r="J10" s="18"/>
      <c r="K10" s="227"/>
      <c r="L10" s="803"/>
      <c r="M10" s="18"/>
      <c r="N10" s="803"/>
      <c r="O10" s="803"/>
      <c r="P10" s="18"/>
      <c r="Q10" s="803"/>
      <c r="R10" s="832"/>
      <c r="S10" s="18"/>
      <c r="T10" s="803"/>
      <c r="U10" s="230"/>
      <c r="V10" s="18"/>
      <c r="W10" s="230"/>
      <c r="X10" s="11"/>
      <c r="Y10" s="18"/>
      <c r="Z10" s="11"/>
      <c r="AB10" s="427"/>
      <c r="AC10" s="427"/>
      <c r="AE10" s="427"/>
      <c r="AG10" s="427"/>
      <c r="AH10" s="427"/>
      <c r="AI10" s="427"/>
      <c r="AK10" s="427"/>
      <c r="AL10" s="427"/>
      <c r="AN10" s="427"/>
      <c r="AO10" s="427"/>
    </row>
    <row r="11" spans="1:41" s="228" customFormat="1" ht="12">
      <c r="B11" s="641"/>
      <c r="C11" s="248"/>
      <c r="D11" s="69"/>
      <c r="E11" s="69"/>
      <c r="F11" s="69"/>
      <c r="G11" s="11"/>
      <c r="H11" s="11"/>
      <c r="I11" s="11"/>
      <c r="J11" s="11"/>
      <c r="K11" s="833"/>
      <c r="L11" s="69"/>
      <c r="M11" s="69"/>
      <c r="N11" s="69"/>
      <c r="O11" s="69"/>
      <c r="P11" s="69"/>
      <c r="Q11" s="69"/>
      <c r="R11" s="69"/>
      <c r="S11" s="11"/>
      <c r="T11" s="11"/>
      <c r="U11" s="11"/>
      <c r="V11" s="11"/>
      <c r="W11" s="11"/>
      <c r="X11" s="11"/>
      <c r="Y11" s="11"/>
      <c r="Z11" s="11"/>
      <c r="AA11" s="11"/>
      <c r="AB11" s="11"/>
      <c r="AC11" s="11"/>
      <c r="AD11" s="11"/>
      <c r="AE11" s="11"/>
      <c r="AF11" s="5"/>
      <c r="AG11" s="11"/>
      <c r="AH11" s="11"/>
      <c r="AI11" s="11"/>
      <c r="AJ11" s="11"/>
      <c r="AK11" s="11"/>
      <c r="AL11" s="11"/>
      <c r="AM11" s="11"/>
      <c r="AN11" s="11"/>
      <c r="AO11" s="427"/>
    </row>
    <row r="12" spans="1:41" s="228" customFormat="1" ht="11.4">
      <c r="A12" s="247" t="s">
        <v>377</v>
      </c>
      <c r="B12" s="5"/>
      <c r="C12" s="23" t="s">
        <v>566</v>
      </c>
      <c r="D12" s="181">
        <v>6315</v>
      </c>
      <c r="E12" s="181"/>
      <c r="F12" s="23" t="s">
        <v>566</v>
      </c>
      <c r="G12" s="181">
        <v>349</v>
      </c>
      <c r="H12" s="11"/>
      <c r="I12" s="23" t="s">
        <v>566</v>
      </c>
      <c r="J12" s="181">
        <v>0</v>
      </c>
      <c r="K12" s="15"/>
      <c r="L12" s="23" t="s">
        <v>566</v>
      </c>
      <c r="M12" s="181">
        <v>0</v>
      </c>
      <c r="N12" s="181"/>
      <c r="O12" s="23" t="s">
        <v>566</v>
      </c>
      <c r="P12" s="181">
        <v>0</v>
      </c>
      <c r="Q12" s="181"/>
      <c r="R12" s="23" t="s">
        <v>566</v>
      </c>
      <c r="S12" s="181">
        <v>0</v>
      </c>
      <c r="T12" s="11"/>
      <c r="U12" s="23" t="s">
        <v>566</v>
      </c>
      <c r="V12" s="181">
        <v>0</v>
      </c>
      <c r="W12" s="11"/>
      <c r="X12" s="23" t="s">
        <v>566</v>
      </c>
      <c r="Y12" s="181">
        <v>0</v>
      </c>
      <c r="Z12" s="11"/>
      <c r="AA12" s="23" t="s">
        <v>566</v>
      </c>
      <c r="AB12" s="181">
        <v>0</v>
      </c>
      <c r="AC12" s="181"/>
      <c r="AD12" s="23" t="s">
        <v>566</v>
      </c>
      <c r="AE12" s="181">
        <v>0</v>
      </c>
      <c r="AF12" s="11"/>
      <c r="AG12" s="23" t="s">
        <v>566</v>
      </c>
      <c r="AH12" s="181">
        <v>6310</v>
      </c>
      <c r="AI12" s="181"/>
      <c r="AJ12" s="23" t="s">
        <v>566</v>
      </c>
      <c r="AK12" s="181">
        <v>6315</v>
      </c>
      <c r="AL12" s="181"/>
      <c r="AM12" s="23" t="s">
        <v>566</v>
      </c>
      <c r="AN12" s="181">
        <v>349</v>
      </c>
      <c r="AO12" s="10"/>
    </row>
    <row r="13" spans="1:41" s="228" customFormat="1" ht="11.4">
      <c r="A13" s="247"/>
      <c r="B13" s="5"/>
      <c r="C13" s="23"/>
      <c r="D13" s="181"/>
      <c r="E13" s="181"/>
      <c r="F13" s="23"/>
      <c r="G13" s="181"/>
      <c r="H13" s="181"/>
      <c r="I13" s="23"/>
      <c r="J13" s="181"/>
      <c r="K13" s="181"/>
      <c r="L13" s="23"/>
      <c r="M13" s="181"/>
      <c r="N13" s="181"/>
      <c r="O13" s="23"/>
      <c r="P13" s="181"/>
      <c r="Q13" s="181"/>
      <c r="R13" s="23"/>
      <c r="S13" s="181"/>
      <c r="T13" s="181"/>
      <c r="U13" s="23"/>
      <c r="V13" s="181"/>
      <c r="W13" s="181"/>
      <c r="X13" s="23"/>
      <c r="Y13" s="181"/>
      <c r="Z13" s="181"/>
      <c r="AA13" s="23"/>
      <c r="AB13" s="181"/>
      <c r="AC13" s="181"/>
      <c r="AD13" s="23"/>
      <c r="AE13" s="181"/>
      <c r="AF13" s="181"/>
      <c r="AG13" s="23"/>
      <c r="AH13" s="181"/>
      <c r="AI13" s="181"/>
      <c r="AJ13" s="23"/>
      <c r="AK13" s="181"/>
      <c r="AL13" s="181"/>
      <c r="AM13" s="23"/>
      <c r="AN13" s="181"/>
      <c r="AO13" s="10"/>
    </row>
    <row r="14" spans="1:41" s="228" customFormat="1" ht="11.4">
      <c r="A14" s="247" t="s">
        <v>308</v>
      </c>
      <c r="B14" s="5"/>
      <c r="C14" s="23"/>
      <c r="D14" s="181"/>
      <c r="E14" s="181"/>
      <c r="F14" s="23"/>
      <c r="G14" s="181"/>
      <c r="H14" s="181"/>
      <c r="I14" s="23"/>
      <c r="J14" s="181"/>
      <c r="K14" s="181"/>
      <c r="L14" s="23"/>
      <c r="M14" s="181"/>
      <c r="N14" s="181"/>
      <c r="O14" s="23"/>
      <c r="P14" s="181"/>
      <c r="Q14" s="181"/>
      <c r="R14" s="23"/>
      <c r="S14" s="181"/>
      <c r="T14" s="181"/>
      <c r="U14" s="23"/>
      <c r="V14" s="181"/>
      <c r="W14" s="181"/>
      <c r="X14" s="23"/>
      <c r="Y14" s="181"/>
      <c r="Z14" s="181"/>
      <c r="AA14" s="23"/>
      <c r="AB14" s="181"/>
      <c r="AC14" s="181"/>
      <c r="AD14" s="23"/>
      <c r="AE14" s="181"/>
      <c r="AF14" s="181"/>
      <c r="AG14" s="23"/>
      <c r="AH14" s="181"/>
      <c r="AI14" s="181"/>
      <c r="AJ14" s="23"/>
      <c r="AK14" s="181"/>
      <c r="AL14" s="181"/>
      <c r="AM14" s="23"/>
      <c r="AN14" s="181"/>
      <c r="AO14" s="10"/>
    </row>
    <row r="15" spans="1:41" s="228" customFormat="1" ht="11.4">
      <c r="A15" s="241" t="s">
        <v>378</v>
      </c>
      <c r="B15" s="5"/>
      <c r="C15" s="23"/>
      <c r="D15" s="181">
        <v>901</v>
      </c>
      <c r="E15" s="181"/>
      <c r="F15" s="23"/>
      <c r="G15" s="181">
        <v>61</v>
      </c>
      <c r="H15" s="181"/>
      <c r="I15" s="23"/>
      <c r="J15" s="181">
        <v>4557</v>
      </c>
      <c r="K15" s="181"/>
      <c r="L15" s="23"/>
      <c r="M15" s="181">
        <v>227</v>
      </c>
      <c r="N15" s="181"/>
      <c r="O15" s="23"/>
      <c r="P15" s="181">
        <v>2134</v>
      </c>
      <c r="Q15" s="181"/>
      <c r="R15" s="23"/>
      <c r="S15" s="181">
        <v>106</v>
      </c>
      <c r="T15" s="181"/>
      <c r="U15" s="23"/>
      <c r="V15" s="181">
        <v>966</v>
      </c>
      <c r="W15" s="181"/>
      <c r="X15" s="23"/>
      <c r="Y15" s="181">
        <v>9</v>
      </c>
      <c r="Z15" s="181"/>
      <c r="AA15" s="23"/>
      <c r="AB15" s="181">
        <v>447</v>
      </c>
      <c r="AC15" s="181"/>
      <c r="AD15" s="23"/>
      <c r="AE15" s="181">
        <v>-59</v>
      </c>
      <c r="AF15" s="181"/>
      <c r="AG15" s="23"/>
      <c r="AH15" s="181">
        <v>8977</v>
      </c>
      <c r="AI15" s="181"/>
      <c r="AJ15" s="23"/>
      <c r="AK15" s="181">
        <v>9005</v>
      </c>
      <c r="AL15" s="181"/>
      <c r="AM15" s="23"/>
      <c r="AN15" s="181">
        <v>344</v>
      </c>
      <c r="AO15" s="10"/>
    </row>
    <row r="16" spans="1:41" s="228" customFormat="1" ht="11.4">
      <c r="A16" s="241" t="s">
        <v>379</v>
      </c>
      <c r="B16" s="5"/>
      <c r="C16" s="23"/>
      <c r="D16" s="181">
        <v>208</v>
      </c>
      <c r="E16" s="23"/>
      <c r="F16" s="23"/>
      <c r="G16" s="181">
        <v>23</v>
      </c>
      <c r="H16" s="23"/>
      <c r="I16" s="23"/>
      <c r="J16" s="181">
        <v>2690</v>
      </c>
      <c r="K16" s="23"/>
      <c r="L16" s="23"/>
      <c r="M16" s="181">
        <v>289</v>
      </c>
      <c r="N16" s="23"/>
      <c r="O16" s="23"/>
      <c r="P16" s="181">
        <v>1093</v>
      </c>
      <c r="Q16" s="23"/>
      <c r="R16" s="23"/>
      <c r="S16" s="181">
        <v>79</v>
      </c>
      <c r="T16" s="23"/>
      <c r="U16" s="23"/>
      <c r="V16" s="181">
        <v>394</v>
      </c>
      <c r="W16" s="23"/>
      <c r="X16" s="23"/>
      <c r="Y16" s="181">
        <v>-26</v>
      </c>
      <c r="Z16" s="23"/>
      <c r="AA16" s="23"/>
      <c r="AB16" s="181">
        <v>109</v>
      </c>
      <c r="AC16" s="23"/>
      <c r="AD16" s="23"/>
      <c r="AE16" s="181">
        <v>-22</v>
      </c>
      <c r="AF16" s="23"/>
      <c r="AG16" s="23"/>
      <c r="AH16" s="181">
        <v>5744</v>
      </c>
      <c r="AI16" s="23"/>
      <c r="AJ16" s="23"/>
      <c r="AK16" s="181">
        <v>4494</v>
      </c>
      <c r="AL16" s="23"/>
      <c r="AM16" s="23"/>
      <c r="AN16" s="181">
        <v>343</v>
      </c>
      <c r="AO16" s="10"/>
    </row>
    <row r="17" spans="1:44" s="228" customFormat="1" ht="12" customHeight="1">
      <c r="A17" s="241" t="s">
        <v>380</v>
      </c>
      <c r="B17" s="5"/>
      <c r="C17" s="23"/>
      <c r="D17" s="116">
        <v>511</v>
      </c>
      <c r="E17" s="23"/>
      <c r="F17" s="23"/>
      <c r="G17" s="116">
        <v>-37</v>
      </c>
      <c r="H17" s="23"/>
      <c r="I17" s="23"/>
      <c r="J17" s="116">
        <v>91</v>
      </c>
      <c r="K17" s="23"/>
      <c r="L17" s="23"/>
      <c r="M17" s="116">
        <v>-13</v>
      </c>
      <c r="N17" s="23"/>
      <c r="O17" s="23"/>
      <c r="P17" s="116">
        <v>78</v>
      </c>
      <c r="Q17" s="23"/>
      <c r="R17" s="23"/>
      <c r="S17" s="116">
        <v>-14</v>
      </c>
      <c r="T17" s="23"/>
      <c r="U17" s="23"/>
      <c r="V17" s="116">
        <v>0</v>
      </c>
      <c r="W17" s="23"/>
      <c r="X17" s="23"/>
      <c r="Y17" s="116">
        <v>0</v>
      </c>
      <c r="Z17" s="23"/>
      <c r="AA17" s="23"/>
      <c r="AB17" s="116">
        <v>62</v>
      </c>
      <c r="AC17" s="23"/>
      <c r="AD17" s="23"/>
      <c r="AE17" s="116">
        <v>-16</v>
      </c>
      <c r="AF17" s="23"/>
      <c r="AG17" s="23"/>
      <c r="AH17" s="116">
        <v>822</v>
      </c>
      <c r="AI17" s="23"/>
      <c r="AJ17" s="23"/>
      <c r="AK17" s="116">
        <v>742</v>
      </c>
      <c r="AL17" s="23"/>
      <c r="AM17" s="23"/>
      <c r="AN17" s="116">
        <v>-80</v>
      </c>
      <c r="AO17" s="10"/>
    </row>
    <row r="18" spans="1:44" s="228" customFormat="1" ht="12" customHeight="1">
      <c r="A18" s="241"/>
      <c r="B18" s="5" t="s">
        <v>837</v>
      </c>
      <c r="C18" s="23"/>
      <c r="D18" s="181">
        <v>1620</v>
      </c>
      <c r="E18" s="23"/>
      <c r="F18" s="23"/>
      <c r="G18" s="181">
        <v>47</v>
      </c>
      <c r="H18" s="23"/>
      <c r="I18" s="23"/>
      <c r="J18" s="181">
        <v>7338</v>
      </c>
      <c r="K18" s="23"/>
      <c r="L18" s="23"/>
      <c r="M18" s="181">
        <v>503</v>
      </c>
      <c r="N18" s="23"/>
      <c r="O18" s="23"/>
      <c r="P18" s="181">
        <v>3305</v>
      </c>
      <c r="Q18" s="23"/>
      <c r="R18" s="23"/>
      <c r="S18" s="181">
        <v>171</v>
      </c>
      <c r="T18" s="23"/>
      <c r="U18" s="23"/>
      <c r="V18" s="181">
        <v>1360</v>
      </c>
      <c r="W18" s="23"/>
      <c r="X18" s="23"/>
      <c r="Y18" s="181">
        <v>-17</v>
      </c>
      <c r="Z18" s="23"/>
      <c r="AA18" s="23"/>
      <c r="AB18" s="181">
        <v>618</v>
      </c>
      <c r="AC18" s="23"/>
      <c r="AD18" s="23"/>
      <c r="AE18" s="181">
        <v>-97</v>
      </c>
      <c r="AF18" s="23"/>
      <c r="AG18" s="23"/>
      <c r="AH18" s="181">
        <v>15543</v>
      </c>
      <c r="AI18" s="23"/>
      <c r="AJ18" s="23"/>
      <c r="AK18" s="181">
        <v>14241</v>
      </c>
      <c r="AL18" s="23"/>
      <c r="AM18" s="23"/>
      <c r="AN18" s="181">
        <v>607</v>
      </c>
      <c r="AO18" s="10"/>
    </row>
    <row r="19" spans="1:44" s="228" customFormat="1" ht="12" customHeight="1">
      <c r="A19" s="241"/>
      <c r="B19" s="5"/>
      <c r="C19" s="23"/>
      <c r="D19" s="181"/>
      <c r="E19" s="23"/>
      <c r="F19" s="23"/>
      <c r="G19" s="181"/>
      <c r="H19" s="23"/>
      <c r="I19" s="23"/>
      <c r="J19" s="181"/>
      <c r="K19" s="23"/>
      <c r="L19" s="23"/>
      <c r="M19" s="181"/>
      <c r="N19" s="23"/>
      <c r="O19" s="23"/>
      <c r="P19" s="181"/>
      <c r="Q19" s="23"/>
      <c r="R19" s="23"/>
      <c r="S19" s="181"/>
      <c r="T19" s="23"/>
      <c r="U19" s="23"/>
      <c r="V19" s="181"/>
      <c r="W19" s="23"/>
      <c r="X19" s="23"/>
      <c r="Y19" s="181"/>
      <c r="Z19" s="23"/>
      <c r="AA19" s="23"/>
      <c r="AB19" s="181"/>
      <c r="AC19" s="23"/>
      <c r="AD19" s="23"/>
      <c r="AE19" s="181"/>
      <c r="AF19" s="23"/>
      <c r="AG19" s="23"/>
      <c r="AH19" s="181"/>
      <c r="AI19" s="23"/>
      <c r="AJ19" s="23"/>
      <c r="AK19" s="181"/>
      <c r="AL19" s="23"/>
      <c r="AM19" s="23"/>
      <c r="AN19" s="181"/>
      <c r="AO19" s="10"/>
    </row>
    <row r="20" spans="1:44" s="228" customFormat="1" ht="12" customHeight="1">
      <c r="A20" s="247" t="s">
        <v>309</v>
      </c>
      <c r="B20" s="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10"/>
    </row>
    <row r="21" spans="1:44" s="228" customFormat="1" ht="12" customHeight="1">
      <c r="A21" s="241" t="s">
        <v>381</v>
      </c>
      <c r="B21" s="5"/>
      <c r="C21" s="23"/>
      <c r="D21" s="181">
        <v>1000</v>
      </c>
      <c r="E21" s="181"/>
      <c r="F21" s="23"/>
      <c r="G21" s="181">
        <v>61</v>
      </c>
      <c r="H21" s="181"/>
      <c r="I21" s="23"/>
      <c r="J21" s="181">
        <v>2816</v>
      </c>
      <c r="K21" s="181"/>
      <c r="L21" s="23"/>
      <c r="M21" s="181">
        <v>180</v>
      </c>
      <c r="N21" s="181"/>
      <c r="O21" s="23"/>
      <c r="P21" s="181">
        <v>11716</v>
      </c>
      <c r="Q21" s="181"/>
      <c r="R21" s="23"/>
      <c r="S21" s="181">
        <v>793</v>
      </c>
      <c r="T21" s="181"/>
      <c r="U21" s="23"/>
      <c r="V21" s="181">
        <v>11468</v>
      </c>
      <c r="W21" s="181"/>
      <c r="X21" s="23"/>
      <c r="Y21" s="181">
        <v>710</v>
      </c>
      <c r="Z21" s="181"/>
      <c r="AA21" s="23"/>
      <c r="AB21" s="181">
        <v>2405</v>
      </c>
      <c r="AC21" s="181"/>
      <c r="AD21" s="23"/>
      <c r="AE21" s="181">
        <v>19</v>
      </c>
      <c r="AF21" s="181"/>
      <c r="AG21" s="23"/>
      <c r="AH21" s="181">
        <v>27379</v>
      </c>
      <c r="AI21" s="181"/>
      <c r="AJ21" s="23"/>
      <c r="AK21" s="181">
        <v>29405</v>
      </c>
      <c r="AL21" s="181"/>
      <c r="AM21" s="23"/>
      <c r="AN21" s="181">
        <v>1763</v>
      </c>
      <c r="AO21" s="10"/>
    </row>
    <row r="22" spans="1:44" s="228" customFormat="1" ht="12" customHeight="1">
      <c r="A22" s="241" t="s">
        <v>382</v>
      </c>
      <c r="B22" s="5"/>
      <c r="C22" s="23"/>
      <c r="D22" s="116">
        <v>1029</v>
      </c>
      <c r="E22" s="11"/>
      <c r="F22" s="23"/>
      <c r="G22" s="116">
        <v>48</v>
      </c>
      <c r="H22" s="11"/>
      <c r="I22" s="23"/>
      <c r="J22" s="116">
        <v>1524</v>
      </c>
      <c r="K22" s="11"/>
      <c r="L22" s="23"/>
      <c r="M22" s="116">
        <v>90</v>
      </c>
      <c r="N22" s="11"/>
      <c r="O22" s="23"/>
      <c r="P22" s="116">
        <v>4173</v>
      </c>
      <c r="Q22" s="11"/>
      <c r="R22" s="23"/>
      <c r="S22" s="116">
        <v>274</v>
      </c>
      <c r="T22" s="11"/>
      <c r="U22" s="23"/>
      <c r="V22" s="116">
        <v>6385</v>
      </c>
      <c r="W22" s="11"/>
      <c r="X22" s="23"/>
      <c r="Y22" s="116">
        <v>202</v>
      </c>
      <c r="Z22" s="11"/>
      <c r="AA22" s="23"/>
      <c r="AB22" s="116">
        <v>1065</v>
      </c>
      <c r="AC22" s="11"/>
      <c r="AD22" s="23"/>
      <c r="AE22" s="116">
        <v>-13</v>
      </c>
      <c r="AF22" s="11"/>
      <c r="AG22" s="23"/>
      <c r="AH22" s="116">
        <v>13768</v>
      </c>
      <c r="AI22" s="11"/>
      <c r="AJ22" s="23"/>
      <c r="AK22" s="116">
        <v>14176</v>
      </c>
      <c r="AL22" s="11"/>
      <c r="AM22" s="23"/>
      <c r="AN22" s="116">
        <v>601</v>
      </c>
      <c r="AO22" s="10"/>
    </row>
    <row r="23" spans="1:44" s="228" customFormat="1" ht="12" customHeight="1">
      <c r="A23" s="241"/>
      <c r="B23" s="5" t="s">
        <v>837</v>
      </c>
      <c r="C23" s="23"/>
      <c r="D23" s="181">
        <v>2029</v>
      </c>
      <c r="E23" s="11"/>
      <c r="F23" s="23"/>
      <c r="G23" s="181">
        <v>109</v>
      </c>
      <c r="H23" s="11"/>
      <c r="I23" s="23"/>
      <c r="J23" s="181">
        <v>4340</v>
      </c>
      <c r="K23" s="11"/>
      <c r="L23" s="23"/>
      <c r="M23" s="181">
        <v>270</v>
      </c>
      <c r="N23" s="11"/>
      <c r="O23" s="23"/>
      <c r="P23" s="181">
        <v>15889</v>
      </c>
      <c r="Q23" s="11"/>
      <c r="R23" s="23"/>
      <c r="S23" s="181">
        <v>1067</v>
      </c>
      <c r="T23" s="11"/>
      <c r="U23" s="23"/>
      <c r="V23" s="181">
        <v>17853</v>
      </c>
      <c r="W23" s="11"/>
      <c r="X23" s="23"/>
      <c r="Y23" s="181">
        <v>912</v>
      </c>
      <c r="Z23" s="11"/>
      <c r="AA23" s="23"/>
      <c r="AB23" s="181">
        <v>3470</v>
      </c>
      <c r="AC23" s="11"/>
      <c r="AD23" s="23"/>
      <c r="AE23" s="181">
        <v>6</v>
      </c>
      <c r="AF23" s="11"/>
      <c r="AG23" s="23"/>
      <c r="AH23" s="181">
        <v>41147</v>
      </c>
      <c r="AI23" s="11"/>
      <c r="AJ23" s="23"/>
      <c r="AK23" s="181">
        <v>43581</v>
      </c>
      <c r="AL23" s="11"/>
      <c r="AM23" s="23"/>
      <c r="AN23" s="181">
        <v>2364</v>
      </c>
      <c r="AO23" s="10"/>
    </row>
    <row r="24" spans="1:44" s="228" customFormat="1" ht="12" customHeight="1">
      <c r="B24" s="5"/>
      <c r="C24" s="23"/>
      <c r="D24" s="181"/>
      <c r="E24" s="181"/>
      <c r="F24" s="23"/>
      <c r="G24" s="181"/>
      <c r="H24" s="181"/>
      <c r="I24" s="23"/>
      <c r="J24" s="181"/>
      <c r="K24" s="181"/>
      <c r="L24" s="23"/>
      <c r="M24" s="181"/>
      <c r="N24" s="181"/>
      <c r="O24" s="23"/>
      <c r="P24" s="181"/>
      <c r="Q24" s="181"/>
      <c r="R24" s="23"/>
      <c r="S24" s="181"/>
      <c r="T24" s="181"/>
      <c r="U24" s="23"/>
      <c r="V24" s="181"/>
      <c r="W24" s="181"/>
      <c r="X24" s="23"/>
      <c r="Y24" s="181"/>
      <c r="Z24" s="181"/>
      <c r="AA24" s="23"/>
      <c r="AB24" s="181"/>
      <c r="AC24" s="181"/>
      <c r="AD24" s="23"/>
      <c r="AE24" s="181"/>
      <c r="AF24" s="181"/>
      <c r="AG24" s="23"/>
      <c r="AH24" s="181"/>
      <c r="AI24" s="181"/>
      <c r="AJ24" s="23"/>
      <c r="AK24" s="181"/>
      <c r="AL24" s="181"/>
      <c r="AM24" s="23"/>
      <c r="AN24" s="181"/>
      <c r="AO24" s="10"/>
    </row>
    <row r="25" spans="1:44" s="228" customFormat="1" ht="12" customHeight="1">
      <c r="A25" s="247" t="s">
        <v>310</v>
      </c>
      <c r="B25" s="5"/>
      <c r="C25" s="23"/>
      <c r="D25" s="181">
        <v>821</v>
      </c>
      <c r="E25" s="181"/>
      <c r="F25" s="23"/>
      <c r="G25" s="181">
        <v>124</v>
      </c>
      <c r="H25" s="181"/>
      <c r="I25" s="23"/>
      <c r="J25" s="181">
        <v>478</v>
      </c>
      <c r="K25" s="181"/>
      <c r="L25" s="23"/>
      <c r="M25" s="181">
        <v>35</v>
      </c>
      <c r="N25" s="181"/>
      <c r="O25" s="23"/>
      <c r="P25" s="181">
        <v>486</v>
      </c>
      <c r="Q25" s="181"/>
      <c r="R25" s="23"/>
      <c r="S25" s="181">
        <v>29</v>
      </c>
      <c r="T25" s="181"/>
      <c r="U25" s="23"/>
      <c r="V25" s="181">
        <v>296</v>
      </c>
      <c r="W25" s="181"/>
      <c r="X25" s="23"/>
      <c r="Y25" s="181">
        <v>27</v>
      </c>
      <c r="Z25" s="181"/>
      <c r="AA25" s="23"/>
      <c r="AB25" s="181">
        <v>0</v>
      </c>
      <c r="AC25" s="181"/>
      <c r="AD25" s="23"/>
      <c r="AE25" s="181">
        <v>0</v>
      </c>
      <c r="AF25" s="181"/>
      <c r="AG25" s="23"/>
      <c r="AH25" s="181">
        <v>1951</v>
      </c>
      <c r="AI25" s="181"/>
      <c r="AJ25" s="23"/>
      <c r="AK25" s="181">
        <v>2081</v>
      </c>
      <c r="AL25" s="181"/>
      <c r="AM25" s="23"/>
      <c r="AN25" s="181">
        <v>215</v>
      </c>
      <c r="AO25" s="10"/>
    </row>
    <row r="26" spans="1:44" s="228" customFormat="1" ht="12" customHeight="1">
      <c r="A26" s="241"/>
      <c r="B26" s="5"/>
      <c r="C26" s="23"/>
      <c r="D26" s="181"/>
      <c r="E26" s="181"/>
      <c r="F26" s="23"/>
      <c r="G26" s="181"/>
      <c r="H26" s="181"/>
      <c r="I26" s="23"/>
      <c r="J26" s="181"/>
      <c r="K26" s="181"/>
      <c r="L26" s="23"/>
      <c r="M26" s="181"/>
      <c r="N26" s="181"/>
      <c r="O26" s="23"/>
      <c r="P26" s="181"/>
      <c r="Q26" s="181"/>
      <c r="R26" s="23"/>
      <c r="S26" s="181"/>
      <c r="T26" s="181"/>
      <c r="U26" s="23"/>
      <c r="V26" s="181"/>
      <c r="W26" s="181"/>
      <c r="X26" s="23"/>
      <c r="Y26" s="181"/>
      <c r="Z26" s="181"/>
      <c r="AA26" s="23"/>
      <c r="AB26" s="181"/>
      <c r="AC26" s="181"/>
      <c r="AD26" s="23"/>
      <c r="AE26" s="181"/>
      <c r="AF26" s="181"/>
      <c r="AG26" s="23"/>
      <c r="AH26" s="181"/>
      <c r="AI26" s="181"/>
      <c r="AJ26" s="23"/>
      <c r="AK26" s="181"/>
      <c r="AL26" s="181"/>
      <c r="AM26" s="23"/>
      <c r="AN26" s="181"/>
      <c r="AO26" s="10"/>
    </row>
    <row r="27" spans="1:44" s="228" customFormat="1" ht="12" customHeight="1">
      <c r="A27" s="247" t="s">
        <v>328</v>
      </c>
      <c r="B27" s="5"/>
      <c r="C27" s="11"/>
      <c r="D27" s="181"/>
      <c r="E27" s="181"/>
      <c r="F27" s="11"/>
      <c r="G27" s="181"/>
      <c r="H27" s="181"/>
      <c r="I27" s="11"/>
      <c r="J27" s="181"/>
      <c r="K27" s="181"/>
      <c r="L27" s="11"/>
      <c r="M27" s="181"/>
      <c r="N27" s="181"/>
      <c r="O27" s="11"/>
      <c r="P27" s="181"/>
      <c r="Q27" s="181"/>
      <c r="R27" s="11"/>
      <c r="S27" s="181"/>
      <c r="T27" s="181"/>
      <c r="U27" s="11"/>
      <c r="V27" s="181"/>
      <c r="W27" s="181"/>
      <c r="X27" s="11"/>
      <c r="Y27" s="181"/>
      <c r="Z27" s="181"/>
      <c r="AA27" s="11"/>
      <c r="AB27" s="181"/>
      <c r="AC27" s="181"/>
      <c r="AD27" s="11"/>
      <c r="AE27" s="181"/>
      <c r="AF27" s="181"/>
      <c r="AG27" s="11"/>
      <c r="AH27" s="181"/>
      <c r="AI27" s="181"/>
      <c r="AJ27" s="11"/>
      <c r="AK27" s="181"/>
      <c r="AL27" s="181"/>
      <c r="AM27" s="11"/>
      <c r="AN27" s="181"/>
      <c r="AO27" s="10"/>
    </row>
    <row r="28" spans="1:44" s="228" customFormat="1" ht="12" customHeight="1">
      <c r="A28" s="241" t="s">
        <v>383</v>
      </c>
      <c r="B28" s="5"/>
      <c r="C28" s="11"/>
      <c r="D28" s="181">
        <v>1897</v>
      </c>
      <c r="E28" s="181"/>
      <c r="F28" s="11"/>
      <c r="G28" s="181">
        <v>80</v>
      </c>
      <c r="H28" s="181"/>
      <c r="I28" s="11"/>
      <c r="J28" s="181">
        <v>0</v>
      </c>
      <c r="K28" s="181"/>
      <c r="L28" s="11"/>
      <c r="M28" s="181">
        <v>0</v>
      </c>
      <c r="N28" s="181"/>
      <c r="O28" s="11"/>
      <c r="P28" s="181">
        <v>0</v>
      </c>
      <c r="Q28" s="181"/>
      <c r="R28" s="11"/>
      <c r="S28" s="181">
        <v>0</v>
      </c>
      <c r="T28" s="181"/>
      <c r="U28" s="11"/>
      <c r="V28" s="181">
        <v>0</v>
      </c>
      <c r="W28" s="181"/>
      <c r="X28" s="11"/>
      <c r="Y28" s="181">
        <v>0</v>
      </c>
      <c r="Z28" s="181"/>
      <c r="AA28" s="11"/>
      <c r="AB28" s="181">
        <v>0</v>
      </c>
      <c r="AC28" s="181"/>
      <c r="AD28" s="11"/>
      <c r="AE28" s="181">
        <v>0</v>
      </c>
      <c r="AF28" s="181"/>
      <c r="AG28" s="11"/>
      <c r="AH28" s="181">
        <v>1781</v>
      </c>
      <c r="AI28" s="181"/>
      <c r="AJ28" s="11"/>
      <c r="AK28" s="181">
        <v>1897</v>
      </c>
      <c r="AL28" s="181"/>
      <c r="AM28" s="11"/>
      <c r="AN28" s="181">
        <v>80</v>
      </c>
      <c r="AO28" s="10"/>
    </row>
    <row r="29" spans="1:44" ht="11.4">
      <c r="A29" s="228" t="s">
        <v>384</v>
      </c>
      <c r="B29" s="2"/>
      <c r="C29" s="5"/>
      <c r="D29" s="181">
        <v>185</v>
      </c>
      <c r="E29" s="181"/>
      <c r="F29" s="11"/>
      <c r="G29" s="181">
        <v>2</v>
      </c>
      <c r="H29" s="181"/>
      <c r="I29" s="11"/>
      <c r="J29" s="181">
        <v>55</v>
      </c>
      <c r="K29" s="181"/>
      <c r="L29" s="11"/>
      <c r="M29" s="181">
        <v>0</v>
      </c>
      <c r="N29" s="181"/>
      <c r="O29" s="11"/>
      <c r="P29" s="181">
        <v>161</v>
      </c>
      <c r="Q29" s="181"/>
      <c r="R29" s="11"/>
      <c r="S29" s="181">
        <v>2</v>
      </c>
      <c r="T29" s="181"/>
      <c r="U29" s="11"/>
      <c r="V29" s="181">
        <v>36</v>
      </c>
      <c r="W29" s="181"/>
      <c r="X29" s="11"/>
      <c r="Y29" s="181">
        <v>0</v>
      </c>
      <c r="Z29" s="181"/>
      <c r="AA29" s="11"/>
      <c r="AB29" s="181">
        <v>475</v>
      </c>
      <c r="AC29" s="181"/>
      <c r="AD29" s="11"/>
      <c r="AE29" s="181">
        <v>-32</v>
      </c>
      <c r="AF29" s="181"/>
      <c r="AG29" s="11"/>
      <c r="AH29" s="181">
        <v>1024</v>
      </c>
      <c r="AI29" s="181"/>
      <c r="AJ29" s="11"/>
      <c r="AK29" s="181">
        <v>912</v>
      </c>
      <c r="AL29" s="181"/>
      <c r="AM29" s="11"/>
      <c r="AN29" s="181">
        <v>-28</v>
      </c>
      <c r="AO29" s="10"/>
      <c r="AP29" s="228"/>
      <c r="AQ29" s="228"/>
      <c r="AR29" s="228"/>
    </row>
    <row r="30" spans="1:44" s="228" customFormat="1" ht="12" customHeight="1">
      <c r="A30" s="241" t="s">
        <v>385</v>
      </c>
      <c r="B30" s="5"/>
      <c r="C30" s="11"/>
      <c r="D30" s="181">
        <v>0</v>
      </c>
      <c r="E30" s="181"/>
      <c r="F30" s="238"/>
      <c r="G30" s="181">
        <v>0</v>
      </c>
      <c r="H30" s="181"/>
      <c r="I30" s="238"/>
      <c r="J30" s="181">
        <v>40</v>
      </c>
      <c r="K30" s="181"/>
      <c r="L30" s="238"/>
      <c r="M30" s="181">
        <v>-1</v>
      </c>
      <c r="N30" s="181"/>
      <c r="O30" s="238"/>
      <c r="P30" s="181">
        <v>68</v>
      </c>
      <c r="Q30" s="181"/>
      <c r="R30" s="238"/>
      <c r="S30" s="181">
        <v>0</v>
      </c>
      <c r="T30" s="181"/>
      <c r="U30" s="238"/>
      <c r="V30" s="181">
        <v>27</v>
      </c>
      <c r="W30" s="181"/>
      <c r="X30" s="238"/>
      <c r="Y30" s="181">
        <v>0</v>
      </c>
      <c r="Z30" s="181"/>
      <c r="AA30" s="238"/>
      <c r="AB30" s="181">
        <v>364</v>
      </c>
      <c r="AC30" s="181"/>
      <c r="AD30" s="238"/>
      <c r="AE30" s="181">
        <v>-79</v>
      </c>
      <c r="AF30" s="181"/>
      <c r="AG30" s="238"/>
      <c r="AH30" s="181">
        <v>851</v>
      </c>
      <c r="AI30" s="181"/>
      <c r="AJ30" s="238"/>
      <c r="AK30" s="181">
        <v>499</v>
      </c>
      <c r="AL30" s="181"/>
      <c r="AM30" s="238"/>
      <c r="AN30" s="181">
        <v>-80</v>
      </c>
      <c r="AO30" s="10"/>
    </row>
    <row r="31" spans="1:44" s="228" customFormat="1" ht="12" customHeight="1">
      <c r="A31" s="228" t="s">
        <v>386</v>
      </c>
      <c r="B31" s="5"/>
      <c r="C31" s="238"/>
      <c r="D31" s="39">
        <v>0</v>
      </c>
      <c r="E31" s="5"/>
      <c r="F31" s="5"/>
      <c r="G31" s="39">
        <v>0</v>
      </c>
      <c r="H31" s="5"/>
      <c r="I31" s="5"/>
      <c r="J31" s="39">
        <v>52</v>
      </c>
      <c r="K31" s="5"/>
      <c r="L31" s="5"/>
      <c r="M31" s="39">
        <v>-18</v>
      </c>
      <c r="N31" s="5"/>
      <c r="O31" s="5"/>
      <c r="P31" s="39">
        <v>43</v>
      </c>
      <c r="Q31" s="5"/>
      <c r="R31" s="5"/>
      <c r="S31" s="39">
        <v>-7</v>
      </c>
      <c r="T31" s="5"/>
      <c r="U31" s="5"/>
      <c r="V31" s="39">
        <v>61</v>
      </c>
      <c r="W31" s="5"/>
      <c r="X31" s="5"/>
      <c r="Y31" s="39">
        <v>-30</v>
      </c>
      <c r="Z31" s="5"/>
      <c r="AA31" s="5"/>
      <c r="AB31" s="39">
        <v>657</v>
      </c>
      <c r="AC31" s="5"/>
      <c r="AD31" s="5"/>
      <c r="AE31" s="39">
        <v>-328</v>
      </c>
      <c r="AF31" s="5"/>
      <c r="AG31" s="5"/>
      <c r="AH31" s="39">
        <v>1636</v>
      </c>
      <c r="AI31" s="5"/>
      <c r="AJ31" s="5"/>
      <c r="AK31" s="116">
        <v>813</v>
      </c>
      <c r="AL31" s="5"/>
      <c r="AM31" s="5"/>
      <c r="AN31" s="116">
        <v>-383</v>
      </c>
      <c r="AO31" s="10"/>
    </row>
    <row r="32" spans="1:44" s="228" customFormat="1" ht="12" customHeight="1">
      <c r="B32" s="5" t="s">
        <v>837</v>
      </c>
      <c r="C32" s="238"/>
      <c r="D32" s="181">
        <v>2082</v>
      </c>
      <c r="E32" s="181"/>
      <c r="F32" s="238"/>
      <c r="G32" s="181">
        <v>82</v>
      </c>
      <c r="H32" s="181"/>
      <c r="I32" s="238"/>
      <c r="J32" s="181">
        <v>147</v>
      </c>
      <c r="K32" s="181"/>
      <c r="L32" s="238"/>
      <c r="M32" s="181">
        <v>-19</v>
      </c>
      <c r="N32" s="181"/>
      <c r="O32" s="238"/>
      <c r="P32" s="181">
        <v>272</v>
      </c>
      <c r="Q32" s="181"/>
      <c r="R32" s="238"/>
      <c r="S32" s="181">
        <v>-5</v>
      </c>
      <c r="T32" s="181"/>
      <c r="U32" s="238"/>
      <c r="V32" s="181">
        <v>124</v>
      </c>
      <c r="W32" s="181"/>
      <c r="X32" s="238"/>
      <c r="Y32" s="181">
        <v>-30</v>
      </c>
      <c r="Z32" s="181"/>
      <c r="AA32" s="238"/>
      <c r="AB32" s="181">
        <v>1496</v>
      </c>
      <c r="AC32" s="181"/>
      <c r="AD32" s="238"/>
      <c r="AE32" s="181">
        <v>-439</v>
      </c>
      <c r="AF32" s="181"/>
      <c r="AG32" s="238"/>
      <c r="AH32" s="181">
        <v>5292</v>
      </c>
      <c r="AI32" s="181"/>
      <c r="AJ32" s="238"/>
      <c r="AK32" s="181">
        <v>4121</v>
      </c>
      <c r="AL32" s="181"/>
      <c r="AM32" s="238"/>
      <c r="AN32" s="181">
        <v>-411</v>
      </c>
      <c r="AO32" s="10"/>
    </row>
    <row r="33" spans="1:41" s="228" customFormat="1" ht="11.4">
      <c r="B33" s="5"/>
      <c r="C33" s="238"/>
      <c r="D33" s="181"/>
      <c r="E33" s="181"/>
      <c r="F33" s="238"/>
      <c r="G33" s="181"/>
      <c r="H33" s="181"/>
      <c r="I33" s="238"/>
      <c r="J33" s="181"/>
      <c r="K33" s="181"/>
      <c r="L33" s="238"/>
      <c r="M33" s="181"/>
      <c r="N33" s="181"/>
      <c r="O33" s="238"/>
      <c r="P33" s="181"/>
      <c r="Q33" s="181"/>
      <c r="R33" s="238"/>
      <c r="S33" s="181"/>
      <c r="T33" s="181"/>
      <c r="U33" s="238"/>
      <c r="V33" s="181"/>
      <c r="W33" s="181"/>
      <c r="X33" s="238"/>
      <c r="Y33" s="181"/>
      <c r="Z33" s="181"/>
      <c r="AA33" s="238"/>
      <c r="AB33" s="181"/>
      <c r="AC33" s="181"/>
      <c r="AD33" s="238"/>
      <c r="AE33" s="181"/>
      <c r="AF33" s="181"/>
      <c r="AG33" s="238"/>
      <c r="AH33" s="181"/>
      <c r="AI33" s="181"/>
      <c r="AJ33" s="238"/>
      <c r="AK33" s="181"/>
      <c r="AL33" s="181"/>
      <c r="AM33" s="238"/>
      <c r="AN33" s="181"/>
      <c r="AO33" s="10"/>
    </row>
    <row r="34" spans="1:41" s="228" customFormat="1" ht="11.4">
      <c r="A34" s="247" t="s">
        <v>329</v>
      </c>
      <c r="B34" s="5"/>
      <c r="C34" s="238"/>
      <c r="D34" s="181">
        <v>941</v>
      </c>
      <c r="E34" s="181"/>
      <c r="F34" s="238"/>
      <c r="G34" s="181">
        <v>33</v>
      </c>
      <c r="H34" s="181"/>
      <c r="I34" s="238"/>
      <c r="J34" s="181">
        <v>214</v>
      </c>
      <c r="K34" s="181"/>
      <c r="L34" s="238"/>
      <c r="M34" s="181">
        <v>-5</v>
      </c>
      <c r="N34" s="181"/>
      <c r="O34" s="238"/>
      <c r="P34" s="181">
        <v>166</v>
      </c>
      <c r="Q34" s="181"/>
      <c r="R34" s="238"/>
      <c r="S34" s="181">
        <v>-31</v>
      </c>
      <c r="T34" s="181"/>
      <c r="U34" s="238"/>
      <c r="V34" s="181">
        <v>293</v>
      </c>
      <c r="W34" s="181"/>
      <c r="X34" s="238"/>
      <c r="Y34" s="181">
        <v>-83</v>
      </c>
      <c r="Z34" s="181"/>
      <c r="AA34" s="238"/>
      <c r="AB34" s="181">
        <v>170</v>
      </c>
      <c r="AC34" s="181"/>
      <c r="AD34" s="238"/>
      <c r="AE34" s="181">
        <v>-92</v>
      </c>
      <c r="AF34" s="181"/>
      <c r="AG34" s="238"/>
      <c r="AH34" s="181">
        <v>2017</v>
      </c>
      <c r="AI34" s="181"/>
      <c r="AJ34" s="238"/>
      <c r="AK34" s="181">
        <v>1784</v>
      </c>
      <c r="AL34" s="181"/>
      <c r="AM34" s="238"/>
      <c r="AN34" s="181">
        <v>-178</v>
      </c>
      <c r="AO34" s="10"/>
    </row>
    <row r="35" spans="1:41" s="228" customFormat="1" ht="11.4">
      <c r="A35" s="247"/>
      <c r="B35" s="5"/>
      <c r="C35" s="238"/>
      <c r="D35" s="181"/>
      <c r="E35" s="181"/>
      <c r="F35" s="238"/>
      <c r="G35" s="181"/>
      <c r="H35" s="181"/>
      <c r="I35" s="238"/>
      <c r="J35" s="181"/>
      <c r="K35" s="181"/>
      <c r="L35" s="238"/>
      <c r="M35" s="181"/>
      <c r="N35" s="181"/>
      <c r="O35" s="238"/>
      <c r="P35" s="181"/>
      <c r="Q35" s="181"/>
      <c r="R35" s="238"/>
      <c r="S35" s="181"/>
      <c r="T35" s="181"/>
      <c r="U35" s="238"/>
      <c r="V35" s="181"/>
      <c r="W35" s="181"/>
      <c r="X35" s="238"/>
      <c r="Y35" s="181"/>
      <c r="Z35" s="181"/>
      <c r="AA35" s="238"/>
      <c r="AB35" s="181"/>
      <c r="AC35" s="181"/>
      <c r="AD35" s="238"/>
      <c r="AE35" s="181"/>
      <c r="AF35" s="181"/>
      <c r="AG35" s="238"/>
      <c r="AH35" s="181"/>
      <c r="AI35" s="181"/>
      <c r="AJ35" s="238"/>
      <c r="AK35" s="181"/>
      <c r="AL35" s="181"/>
      <c r="AM35" s="238"/>
      <c r="AN35" s="181"/>
      <c r="AO35" s="10"/>
    </row>
    <row r="36" spans="1:41" s="228" customFormat="1" ht="11.4">
      <c r="A36" s="247" t="s">
        <v>330</v>
      </c>
      <c r="B36" s="5"/>
      <c r="C36" s="238"/>
      <c r="D36" s="181"/>
      <c r="E36" s="181"/>
      <c r="F36" s="238"/>
      <c r="G36" s="181"/>
      <c r="H36" s="181"/>
      <c r="I36" s="238"/>
      <c r="J36" s="181"/>
      <c r="K36" s="181"/>
      <c r="L36" s="238"/>
      <c r="M36" s="181"/>
      <c r="N36" s="181"/>
      <c r="O36" s="238"/>
      <c r="P36" s="181"/>
      <c r="Q36" s="181"/>
      <c r="R36" s="238"/>
      <c r="S36" s="181"/>
      <c r="T36" s="181"/>
      <c r="U36" s="238"/>
      <c r="V36" s="181"/>
      <c r="W36" s="181"/>
      <c r="X36" s="238"/>
      <c r="Y36" s="181"/>
      <c r="Z36" s="181"/>
      <c r="AA36" s="238"/>
      <c r="AB36" s="181"/>
      <c r="AC36" s="181"/>
      <c r="AD36" s="238"/>
      <c r="AE36" s="181"/>
      <c r="AF36" s="181"/>
      <c r="AG36" s="238"/>
      <c r="AH36" s="181"/>
      <c r="AI36" s="181"/>
      <c r="AJ36" s="238"/>
      <c r="AK36" s="181"/>
      <c r="AL36" s="181"/>
      <c r="AM36" s="238"/>
      <c r="AN36" s="181"/>
      <c r="AO36" s="10"/>
    </row>
    <row r="37" spans="1:41" s="228" customFormat="1" ht="11.4">
      <c r="A37" s="241" t="s">
        <v>387</v>
      </c>
      <c r="B37" s="5"/>
      <c r="C37" s="238"/>
      <c r="D37" s="181">
        <v>117</v>
      </c>
      <c r="E37" s="181"/>
      <c r="F37" s="238"/>
      <c r="G37" s="181">
        <v>-2</v>
      </c>
      <c r="H37" s="181"/>
      <c r="I37" s="238"/>
      <c r="J37" s="181">
        <v>750</v>
      </c>
      <c r="K37" s="181"/>
      <c r="L37" s="238"/>
      <c r="M37" s="181">
        <v>-34</v>
      </c>
      <c r="N37" s="181"/>
      <c r="O37" s="238"/>
      <c r="P37" s="181">
        <v>340</v>
      </c>
      <c r="Q37" s="181"/>
      <c r="R37" s="238"/>
      <c r="S37" s="181">
        <v>-74</v>
      </c>
      <c r="T37" s="181"/>
      <c r="U37" s="238"/>
      <c r="V37" s="181">
        <v>183</v>
      </c>
      <c r="W37" s="181"/>
      <c r="X37" s="238"/>
      <c r="Y37" s="181">
        <v>-64</v>
      </c>
      <c r="Z37" s="181"/>
      <c r="AA37" s="238"/>
      <c r="AB37" s="181">
        <v>234</v>
      </c>
      <c r="AC37" s="181"/>
      <c r="AD37" s="238"/>
      <c r="AE37" s="181">
        <v>-79</v>
      </c>
      <c r="AF37" s="181"/>
      <c r="AG37" s="238"/>
      <c r="AH37" s="181">
        <v>2156</v>
      </c>
      <c r="AI37" s="181"/>
      <c r="AJ37" s="238"/>
      <c r="AK37" s="181">
        <v>1624</v>
      </c>
      <c r="AL37" s="181"/>
      <c r="AM37" s="238"/>
      <c r="AN37" s="181">
        <v>-253</v>
      </c>
      <c r="AO37" s="10"/>
    </row>
    <row r="38" spans="1:41" s="228" customFormat="1" ht="11.4">
      <c r="A38" s="241" t="s">
        <v>388</v>
      </c>
      <c r="B38" s="5"/>
      <c r="C38" s="11"/>
      <c r="D38" s="116">
        <v>1418</v>
      </c>
      <c r="E38" s="181"/>
      <c r="F38" s="238"/>
      <c r="G38" s="116">
        <v>34</v>
      </c>
      <c r="H38" s="181"/>
      <c r="I38" s="238"/>
      <c r="J38" s="116">
        <v>306</v>
      </c>
      <c r="K38" s="181"/>
      <c r="L38" s="238"/>
      <c r="M38" s="116">
        <v>2</v>
      </c>
      <c r="N38" s="181"/>
      <c r="O38" s="238"/>
      <c r="P38" s="116">
        <v>360</v>
      </c>
      <c r="Q38" s="181"/>
      <c r="R38" s="238"/>
      <c r="S38" s="116">
        <v>2</v>
      </c>
      <c r="T38" s="181"/>
      <c r="U38" s="238"/>
      <c r="V38" s="116">
        <v>241</v>
      </c>
      <c r="W38" s="181"/>
      <c r="X38" s="238"/>
      <c r="Y38" s="116">
        <v>3</v>
      </c>
      <c r="Z38" s="181"/>
      <c r="AA38" s="238"/>
      <c r="AB38" s="116">
        <v>17</v>
      </c>
      <c r="AC38" s="181"/>
      <c r="AD38" s="238"/>
      <c r="AE38" s="116">
        <v>-2</v>
      </c>
      <c r="AF38" s="181"/>
      <c r="AG38" s="238"/>
      <c r="AH38" s="116">
        <v>2302</v>
      </c>
      <c r="AI38" s="181"/>
      <c r="AJ38" s="238"/>
      <c r="AK38" s="116">
        <v>2342</v>
      </c>
      <c r="AL38" s="181"/>
      <c r="AM38" s="238"/>
      <c r="AN38" s="116">
        <v>39</v>
      </c>
      <c r="AO38" s="10"/>
    </row>
    <row r="39" spans="1:41" s="228" customFormat="1" ht="11.4">
      <c r="A39" s="241"/>
      <c r="B39" s="5" t="s">
        <v>837</v>
      </c>
      <c r="C39" s="11"/>
      <c r="D39" s="181">
        <v>1535</v>
      </c>
      <c r="E39" s="181"/>
      <c r="F39" s="238"/>
      <c r="G39" s="181">
        <v>32</v>
      </c>
      <c r="H39" s="181"/>
      <c r="I39" s="238"/>
      <c r="J39" s="181">
        <v>1056</v>
      </c>
      <c r="K39" s="181"/>
      <c r="L39" s="238"/>
      <c r="M39" s="181">
        <v>-32</v>
      </c>
      <c r="N39" s="181"/>
      <c r="O39" s="238"/>
      <c r="P39" s="181">
        <v>700</v>
      </c>
      <c r="Q39" s="181"/>
      <c r="R39" s="238"/>
      <c r="S39" s="181">
        <v>-72</v>
      </c>
      <c r="T39" s="181"/>
      <c r="U39" s="238"/>
      <c r="V39" s="181">
        <v>424</v>
      </c>
      <c r="W39" s="181"/>
      <c r="X39" s="238"/>
      <c r="Y39" s="181">
        <v>-61</v>
      </c>
      <c r="Z39" s="181"/>
      <c r="AA39" s="238"/>
      <c r="AB39" s="181">
        <v>251</v>
      </c>
      <c r="AC39" s="181"/>
      <c r="AD39" s="238"/>
      <c r="AE39" s="181">
        <v>-81</v>
      </c>
      <c r="AF39" s="181"/>
      <c r="AG39" s="238"/>
      <c r="AH39" s="181">
        <v>4458</v>
      </c>
      <c r="AI39" s="181"/>
      <c r="AJ39" s="238"/>
      <c r="AK39" s="181">
        <v>3966</v>
      </c>
      <c r="AL39" s="181"/>
      <c r="AM39" s="238"/>
      <c r="AN39" s="181">
        <v>-214</v>
      </c>
      <c r="AO39" s="10"/>
    </row>
    <row r="40" spans="1:41" s="228" customFormat="1" ht="11.4">
      <c r="B40" s="5"/>
      <c r="C40" s="238"/>
      <c r="D40" s="181"/>
      <c r="E40" s="181"/>
      <c r="F40" s="238"/>
      <c r="G40" s="181"/>
      <c r="H40" s="181"/>
      <c r="I40" s="238"/>
      <c r="J40" s="181"/>
      <c r="K40" s="181"/>
      <c r="L40" s="238"/>
      <c r="M40" s="181"/>
      <c r="N40" s="181"/>
      <c r="O40" s="238"/>
      <c r="P40" s="181"/>
      <c r="Q40" s="181"/>
      <c r="R40" s="238"/>
      <c r="S40" s="181"/>
      <c r="T40" s="181"/>
      <c r="U40" s="238"/>
      <c r="V40" s="181"/>
      <c r="W40" s="181"/>
      <c r="X40" s="238"/>
      <c r="Y40" s="181"/>
      <c r="Z40" s="181"/>
      <c r="AA40" s="238"/>
      <c r="AB40" s="181"/>
      <c r="AC40" s="181"/>
      <c r="AD40" s="238"/>
      <c r="AE40" s="181"/>
      <c r="AF40" s="181"/>
      <c r="AG40" s="238"/>
      <c r="AH40" s="181"/>
      <c r="AI40" s="181"/>
      <c r="AJ40" s="238"/>
      <c r="AK40" s="181"/>
      <c r="AL40" s="181"/>
      <c r="AM40" s="238"/>
      <c r="AN40" s="181"/>
      <c r="AO40" s="10"/>
    </row>
    <row r="41" spans="1:41" s="228" customFormat="1" ht="11.4">
      <c r="A41" s="247" t="s">
        <v>314</v>
      </c>
      <c r="B41" s="5"/>
      <c r="C41" s="238"/>
      <c r="D41" s="181">
        <v>0</v>
      </c>
      <c r="E41" s="181"/>
      <c r="F41" s="238"/>
      <c r="G41" s="181">
        <v>0</v>
      </c>
      <c r="H41" s="181"/>
      <c r="I41" s="238"/>
      <c r="J41" s="181">
        <v>1</v>
      </c>
      <c r="K41" s="181"/>
      <c r="L41" s="238"/>
      <c r="M41" s="181">
        <v>0</v>
      </c>
      <c r="N41" s="181"/>
      <c r="O41" s="238"/>
      <c r="P41" s="181">
        <v>0</v>
      </c>
      <c r="Q41" s="181"/>
      <c r="R41" s="238"/>
      <c r="S41" s="181">
        <v>0</v>
      </c>
      <c r="T41" s="181"/>
      <c r="U41" s="238"/>
      <c r="V41" s="181">
        <v>23</v>
      </c>
      <c r="W41" s="181"/>
      <c r="X41" s="238"/>
      <c r="Y41" s="181">
        <v>2</v>
      </c>
      <c r="Z41" s="181"/>
      <c r="AA41" s="238"/>
      <c r="AB41" s="181">
        <v>0</v>
      </c>
      <c r="AC41" s="181"/>
      <c r="AD41" s="238"/>
      <c r="AE41" s="181">
        <v>0</v>
      </c>
      <c r="AF41" s="181"/>
      <c r="AG41" s="238"/>
      <c r="AH41" s="181">
        <v>22</v>
      </c>
      <c r="AI41" s="181"/>
      <c r="AJ41" s="238"/>
      <c r="AK41" s="181">
        <v>24</v>
      </c>
      <c r="AL41" s="181"/>
      <c r="AM41" s="238"/>
      <c r="AN41" s="181">
        <v>2</v>
      </c>
      <c r="AO41" s="10"/>
    </row>
    <row r="42" spans="1:41" s="228" customFormat="1" ht="12" thickBot="1">
      <c r="A42" s="247" t="s">
        <v>389</v>
      </c>
      <c r="B42" s="5"/>
      <c r="C42" s="238" t="s">
        <v>566</v>
      </c>
      <c r="D42" s="208">
        <v>15343</v>
      </c>
      <c r="E42" s="11"/>
      <c r="F42" s="238" t="s">
        <v>566</v>
      </c>
      <c r="G42" s="208">
        <v>776</v>
      </c>
      <c r="H42" s="11"/>
      <c r="I42" s="238" t="s">
        <v>566</v>
      </c>
      <c r="J42" s="208">
        <v>13574</v>
      </c>
      <c r="K42" s="15"/>
      <c r="L42" s="238" t="s">
        <v>566</v>
      </c>
      <c r="M42" s="208">
        <v>752</v>
      </c>
      <c r="N42" s="11"/>
      <c r="O42" s="238" t="s">
        <v>566</v>
      </c>
      <c r="P42" s="208">
        <v>20818</v>
      </c>
      <c r="Q42" s="11"/>
      <c r="R42" s="238" t="s">
        <v>566</v>
      </c>
      <c r="S42" s="208">
        <v>1159</v>
      </c>
      <c r="T42" s="11"/>
      <c r="U42" s="238" t="s">
        <v>566</v>
      </c>
      <c r="V42" s="208">
        <v>20373</v>
      </c>
      <c r="W42" s="11"/>
      <c r="X42" s="238" t="s">
        <v>566</v>
      </c>
      <c r="Y42" s="208">
        <v>750</v>
      </c>
      <c r="Z42" s="11"/>
      <c r="AA42" s="238" t="s">
        <v>566</v>
      </c>
      <c r="AB42" s="208">
        <v>6005</v>
      </c>
      <c r="AC42" s="181"/>
      <c r="AD42" s="238" t="s">
        <v>566</v>
      </c>
      <c r="AE42" s="208">
        <v>-703</v>
      </c>
      <c r="AF42" s="11"/>
      <c r="AG42" s="238" t="s">
        <v>566</v>
      </c>
      <c r="AH42" s="208">
        <v>76740</v>
      </c>
      <c r="AI42" s="181"/>
      <c r="AJ42" s="238" t="s">
        <v>566</v>
      </c>
      <c r="AK42" s="208">
        <v>76113</v>
      </c>
      <c r="AL42" s="181"/>
      <c r="AM42" s="238" t="s">
        <v>566</v>
      </c>
      <c r="AN42" s="208">
        <v>2734</v>
      </c>
      <c r="AO42" s="10"/>
    </row>
    <row r="43" spans="1:41" s="228" customFormat="1" ht="12" thickTop="1">
      <c r="B43" s="5"/>
      <c r="C43" s="238"/>
      <c r="D43" s="23"/>
      <c r="E43" s="11"/>
      <c r="F43" s="11"/>
      <c r="G43" s="181"/>
      <c r="H43" s="11"/>
      <c r="I43" s="238"/>
      <c r="J43" s="181"/>
      <c r="K43" s="694"/>
      <c r="L43" s="238"/>
      <c r="M43" s="181"/>
      <c r="N43" s="11"/>
      <c r="O43" s="238"/>
      <c r="P43" s="23"/>
      <c r="Q43" s="11"/>
      <c r="R43" s="11"/>
      <c r="S43" s="181"/>
      <c r="T43" s="11"/>
      <c r="U43" s="238"/>
      <c r="V43" s="181"/>
      <c r="W43" s="11"/>
      <c r="X43" s="238"/>
      <c r="Y43" s="181"/>
      <c r="Z43" s="11"/>
      <c r="AA43" s="238"/>
      <c r="AB43" s="181"/>
      <c r="AC43" s="181"/>
      <c r="AD43" s="238"/>
      <c r="AE43" s="181"/>
      <c r="AF43" s="11"/>
      <c r="AG43" s="238"/>
      <c r="AH43" s="181"/>
      <c r="AI43" s="181"/>
      <c r="AJ43" s="181"/>
      <c r="AK43" s="181"/>
      <c r="AL43" s="181"/>
      <c r="AM43" s="238"/>
      <c r="AN43" s="181"/>
      <c r="AO43" s="10"/>
    </row>
    <row r="44" spans="1:41" s="228" customFormat="1" ht="39" customHeight="1">
      <c r="A44" s="826" t="s">
        <v>600</v>
      </c>
      <c r="B44" s="935" t="s">
        <v>104</v>
      </c>
      <c r="C44" s="935"/>
      <c r="D44" s="935"/>
      <c r="E44" s="935"/>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935"/>
      <c r="AI44" s="935"/>
      <c r="AJ44" s="935"/>
      <c r="AK44" s="935"/>
      <c r="AL44" s="935"/>
      <c r="AM44" s="935"/>
      <c r="AN44" s="935"/>
      <c r="AO44" s="10"/>
    </row>
    <row r="45" spans="1:41" ht="14.4">
      <c r="A45" s="834"/>
      <c r="B45" s="835"/>
      <c r="C45" s="835"/>
      <c r="D45" s="835"/>
      <c r="E45" s="835"/>
      <c r="F45" s="835"/>
      <c r="G45" s="835"/>
      <c r="H45" s="835"/>
      <c r="I45" s="835"/>
      <c r="J45" s="835"/>
      <c r="K45" s="835"/>
      <c r="L45" s="835"/>
      <c r="M45" s="835"/>
      <c r="N45" s="835"/>
      <c r="O45" s="835"/>
      <c r="P45" s="835"/>
      <c r="Q45" s="835"/>
      <c r="R45" s="835"/>
      <c r="S45" s="835"/>
      <c r="T45" s="835"/>
      <c r="U45" s="835"/>
      <c r="V45" s="835"/>
      <c r="W45" s="835"/>
      <c r="X45" s="835"/>
      <c r="Y45" s="835"/>
      <c r="Z45" s="835"/>
      <c r="AA45" s="835"/>
      <c r="AB45" s="835"/>
      <c r="AC45" s="835"/>
      <c r="AD45" s="835"/>
      <c r="AE45" s="835"/>
      <c r="AF45" s="835"/>
      <c r="AG45" s="835"/>
      <c r="AH45" s="835"/>
      <c r="AI45" s="835"/>
      <c r="AJ45" s="835"/>
      <c r="AK45" s="835"/>
      <c r="AL45" s="835"/>
      <c r="AM45" s="835"/>
      <c r="AN45" s="835"/>
    </row>
    <row r="46" spans="1:41" ht="14.4">
      <c r="A46" s="835"/>
      <c r="B46" s="835"/>
      <c r="C46" s="835"/>
      <c r="D46" s="835"/>
      <c r="E46" s="835"/>
      <c r="F46" s="835"/>
      <c r="G46" s="835"/>
      <c r="H46" s="835"/>
      <c r="I46" s="835"/>
      <c r="J46" s="835"/>
      <c r="K46" s="835"/>
      <c r="L46" s="835"/>
      <c r="M46" s="835"/>
      <c r="N46" s="835"/>
      <c r="O46" s="835"/>
      <c r="P46" s="835"/>
      <c r="Q46" s="835"/>
      <c r="R46" s="835"/>
      <c r="S46" s="835"/>
      <c r="T46" s="835"/>
      <c r="U46" s="835"/>
      <c r="V46" s="835"/>
      <c r="W46" s="835"/>
      <c r="X46" s="835"/>
      <c r="Y46" s="835"/>
      <c r="Z46" s="835"/>
      <c r="AA46" s="835"/>
      <c r="AB46" s="835"/>
      <c r="AC46" s="835"/>
      <c r="AD46" s="835"/>
      <c r="AE46" s="835"/>
      <c r="AF46" s="835"/>
      <c r="AG46" s="835"/>
      <c r="AH46" s="835"/>
      <c r="AI46" s="835"/>
      <c r="AJ46" s="835"/>
      <c r="AK46" s="835"/>
      <c r="AL46" s="835"/>
      <c r="AM46" s="835"/>
      <c r="AN46" s="835"/>
    </row>
    <row r="47" spans="1:41">
      <c r="S47" s="200"/>
      <c r="T47" s="2"/>
      <c r="U47" s="2"/>
    </row>
    <row r="48" spans="1:41">
      <c r="S48" s="200"/>
      <c r="T48" s="2"/>
      <c r="U48" s="2"/>
    </row>
  </sheetData>
  <mergeCells count="11">
    <mergeCell ref="AB7:AE7"/>
    <mergeCell ref="AH7:AN7"/>
    <mergeCell ref="B44:AN44"/>
    <mergeCell ref="A1:AN1"/>
    <mergeCell ref="A2:AN2"/>
    <mergeCell ref="A3:AN3"/>
    <mergeCell ref="D5:AN5"/>
    <mergeCell ref="D7:G7"/>
    <mergeCell ref="J7:M7"/>
    <mergeCell ref="P7:S7"/>
    <mergeCell ref="V7:Y7"/>
  </mergeCells>
  <phoneticPr fontId="0" type="noConversion"/>
  <printOptions horizontalCentered="1"/>
  <pageMargins left="0.25" right="0.25" top="0.75" bottom="0.25" header="0.3" footer="0.25"/>
  <pageSetup scale="65" orientation="landscape" r:id="rId1"/>
  <headerFooter alignWithMargins="0">
    <oddFooter>&amp;R&amp;A</oddFooter>
  </headerFooter>
  <ignoredErrors>
    <ignoredError sqref="A44" numberStoredAsText="1"/>
  </ignoredErrors>
</worksheet>
</file>

<file path=xl/worksheets/sheet47.xml><?xml version="1.0" encoding="utf-8"?>
<worksheet xmlns="http://schemas.openxmlformats.org/spreadsheetml/2006/main" xmlns:r="http://schemas.openxmlformats.org/officeDocument/2006/relationships">
  <dimension ref="A1:AF47"/>
  <sheetViews>
    <sheetView zoomScale="75" zoomScaleNormal="75" workbookViewId="0">
      <selection sqref="A1:AF1"/>
    </sheetView>
  </sheetViews>
  <sheetFormatPr defaultColWidth="9.109375" defaultRowHeight="11.4"/>
  <cols>
    <col min="1" max="2" width="3.33203125" style="121" customWidth="1"/>
    <col min="3" max="3" width="27.109375" style="126" customWidth="1"/>
    <col min="4" max="4" width="2.44140625" style="121" customWidth="1"/>
    <col min="5" max="5" width="8.44140625" style="121" customWidth="1"/>
    <col min="6" max="7" width="2.44140625" style="121" customWidth="1"/>
    <col min="8" max="8" width="8.44140625" style="121" customWidth="1"/>
    <col min="9" max="10" width="2.44140625" style="121" customWidth="1"/>
    <col min="11" max="11" width="8.44140625" style="121" customWidth="1"/>
    <col min="12" max="13" width="2.44140625" style="121" customWidth="1"/>
    <col min="14" max="14" width="8.44140625" style="121" customWidth="1"/>
    <col min="15" max="16" width="2.44140625" style="121" customWidth="1"/>
    <col min="17" max="17" width="8.44140625" style="121" customWidth="1"/>
    <col min="18" max="19" width="2.44140625" style="121" customWidth="1"/>
    <col min="20" max="20" width="8.44140625" style="121" customWidth="1"/>
    <col min="21" max="22" width="2.44140625" style="121" customWidth="1"/>
    <col min="23" max="23" width="8.44140625" style="121" customWidth="1"/>
    <col min="24" max="25" width="2.44140625" style="121" customWidth="1"/>
    <col min="26" max="26" width="8.44140625" style="121" customWidth="1"/>
    <col min="27" max="28" width="2.44140625" style="121" customWidth="1"/>
    <col min="29" max="29" width="8.44140625" style="121" customWidth="1"/>
    <col min="30" max="31" width="2.44140625" style="121" customWidth="1"/>
    <col min="32" max="32" width="8.44140625" style="121" customWidth="1"/>
    <col min="33" max="57" width="9.6640625" style="121" customWidth="1"/>
    <col min="58" max="16384" width="9.109375" style="121"/>
  </cols>
  <sheetData>
    <row r="1" spans="1:32" ht="13.2">
      <c r="A1" s="941" t="s">
        <v>553</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row>
    <row r="2" spans="1:32" ht="13.2">
      <c r="A2" s="941" t="s">
        <v>390</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row>
    <row r="3" spans="1:32">
      <c r="A3" s="942" t="s">
        <v>633</v>
      </c>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row>
    <row r="5" spans="1:32">
      <c r="D5" s="938" t="s">
        <v>556</v>
      </c>
      <c r="E5" s="938"/>
      <c r="F5" s="938"/>
      <c r="G5" s="938"/>
      <c r="H5" s="938"/>
      <c r="I5" s="938"/>
      <c r="J5" s="938"/>
      <c r="K5" s="938"/>
      <c r="L5" s="938"/>
      <c r="M5" s="938"/>
      <c r="N5" s="938"/>
      <c r="O5" s="938"/>
      <c r="P5" s="938"/>
      <c r="Q5" s="938"/>
      <c r="R5" s="938"/>
      <c r="S5" s="938"/>
      <c r="T5" s="938"/>
      <c r="U5" s="938"/>
      <c r="V5" s="938"/>
      <c r="W5" s="938"/>
      <c r="X5" s="938"/>
      <c r="Y5" s="938"/>
      <c r="Z5" s="938"/>
      <c r="AA5" s="6"/>
      <c r="AC5" s="944" t="s">
        <v>559</v>
      </c>
      <c r="AD5" s="944"/>
      <c r="AE5" s="944"/>
      <c r="AF5" s="944"/>
    </row>
    <row r="6" spans="1:32" ht="12" thickBot="1">
      <c r="N6" s="127"/>
      <c r="O6" s="127"/>
      <c r="Q6" s="127"/>
      <c r="R6" s="127"/>
      <c r="S6" s="127"/>
      <c r="T6" s="127"/>
      <c r="U6" s="127"/>
      <c r="V6" s="127"/>
      <c r="W6" s="127"/>
      <c r="X6" s="127"/>
      <c r="Y6" s="127"/>
      <c r="Z6" s="127"/>
    </row>
    <row r="7" spans="1:32">
      <c r="D7" s="123"/>
      <c r="E7" s="124" t="s">
        <v>560</v>
      </c>
      <c r="F7" s="836"/>
      <c r="G7" s="126"/>
      <c r="H7" s="127" t="s">
        <v>561</v>
      </c>
      <c r="I7" s="127"/>
      <c r="J7" s="126"/>
      <c r="K7" s="127" t="s">
        <v>562</v>
      </c>
      <c r="L7" s="127"/>
      <c r="M7" s="126"/>
      <c r="N7" s="127" t="s">
        <v>563</v>
      </c>
      <c r="O7" s="127"/>
      <c r="P7" s="123"/>
      <c r="Q7" s="124" t="s">
        <v>560</v>
      </c>
      <c r="R7" s="836"/>
      <c r="S7" s="126"/>
      <c r="T7" s="127" t="s">
        <v>561</v>
      </c>
      <c r="U7" s="127"/>
      <c r="V7" s="126"/>
      <c r="W7" s="127" t="s">
        <v>562</v>
      </c>
      <c r="X7" s="127"/>
      <c r="Y7" s="126"/>
      <c r="Z7" s="127" t="s">
        <v>563</v>
      </c>
      <c r="AA7" s="126"/>
      <c r="AB7" s="126"/>
      <c r="AC7" s="127" t="s">
        <v>278</v>
      </c>
      <c r="AD7" s="127"/>
      <c r="AE7" s="126"/>
      <c r="AF7" s="127" t="s">
        <v>278</v>
      </c>
    </row>
    <row r="8" spans="1:32">
      <c r="D8" s="130"/>
      <c r="E8" s="131">
        <v>2011</v>
      </c>
      <c r="F8" s="837"/>
      <c r="G8" s="133"/>
      <c r="H8" s="131">
        <v>2011</v>
      </c>
      <c r="I8" s="126"/>
      <c r="J8" s="133"/>
      <c r="K8" s="131">
        <v>2011</v>
      </c>
      <c r="L8" s="126"/>
      <c r="M8" s="133"/>
      <c r="N8" s="131">
        <v>2011</v>
      </c>
      <c r="O8" s="126"/>
      <c r="P8" s="130"/>
      <c r="Q8" s="131">
        <v>2010</v>
      </c>
      <c r="R8" s="837"/>
      <c r="S8" s="133"/>
      <c r="T8" s="131">
        <v>2010</v>
      </c>
      <c r="U8" s="126"/>
      <c r="V8" s="133"/>
      <c r="W8" s="131">
        <v>2010</v>
      </c>
      <c r="X8" s="126"/>
      <c r="Y8" s="133"/>
      <c r="Z8" s="131">
        <v>2010</v>
      </c>
      <c r="AA8" s="133"/>
      <c r="AB8" s="133"/>
      <c r="AC8" s="131">
        <v>2011</v>
      </c>
      <c r="AD8" s="809"/>
      <c r="AE8" s="133"/>
      <c r="AF8" s="131">
        <v>2010</v>
      </c>
    </row>
    <row r="9" spans="1:32">
      <c r="A9" s="140"/>
      <c r="B9" s="140"/>
      <c r="C9" s="706"/>
      <c r="D9" s="138"/>
      <c r="E9" s="126"/>
      <c r="F9" s="139"/>
      <c r="G9" s="126"/>
      <c r="H9" s="126"/>
      <c r="I9" s="126"/>
      <c r="J9" s="126"/>
      <c r="K9" s="126"/>
      <c r="L9" s="126"/>
      <c r="M9" s="126"/>
      <c r="N9" s="126"/>
      <c r="O9" s="126"/>
      <c r="P9" s="138"/>
      <c r="Q9" s="126"/>
      <c r="R9" s="139"/>
      <c r="S9" s="126"/>
      <c r="T9" s="126"/>
      <c r="U9" s="126"/>
      <c r="V9" s="126"/>
      <c r="W9" s="126"/>
      <c r="X9" s="126"/>
      <c r="Y9" s="126"/>
      <c r="Z9" s="126"/>
      <c r="AA9" s="126"/>
      <c r="AB9" s="126"/>
      <c r="AC9" s="127"/>
      <c r="AD9" s="126"/>
      <c r="AE9" s="126"/>
      <c r="AF9" s="126"/>
    </row>
    <row r="10" spans="1:32">
      <c r="A10" s="140"/>
      <c r="B10" s="140"/>
      <c r="C10" s="706"/>
      <c r="D10" s="138"/>
      <c r="E10" s="126"/>
      <c r="F10" s="139"/>
      <c r="G10" s="126"/>
      <c r="H10" s="126"/>
      <c r="I10" s="126"/>
      <c r="J10" s="126"/>
      <c r="K10" s="126"/>
      <c r="L10" s="126"/>
      <c r="M10" s="126"/>
      <c r="N10" s="126"/>
      <c r="O10" s="126"/>
      <c r="P10" s="138"/>
      <c r="Q10" s="126"/>
      <c r="R10" s="139"/>
      <c r="S10" s="126"/>
      <c r="T10" s="126"/>
      <c r="U10" s="126"/>
      <c r="V10" s="126"/>
      <c r="W10" s="126"/>
      <c r="X10" s="126"/>
      <c r="Y10" s="126"/>
      <c r="Z10" s="126"/>
      <c r="AA10" s="126"/>
      <c r="AB10" s="126"/>
      <c r="AC10" s="126"/>
      <c r="AD10" s="126"/>
      <c r="AE10" s="126"/>
      <c r="AF10" s="126"/>
    </row>
    <row r="11" spans="1:32" ht="13.2">
      <c r="A11" s="140" t="s">
        <v>391</v>
      </c>
      <c r="C11" s="706"/>
      <c r="D11" s="138" t="s">
        <v>566</v>
      </c>
      <c r="E11" s="27">
        <v>-122</v>
      </c>
      <c r="F11" s="139"/>
      <c r="G11" s="126" t="s">
        <v>566</v>
      </c>
      <c r="H11" s="126">
        <v>-190</v>
      </c>
      <c r="I11" s="126"/>
      <c r="J11" s="126" t="s">
        <v>566</v>
      </c>
      <c r="K11" s="126">
        <v>-70</v>
      </c>
      <c r="L11" s="126"/>
      <c r="M11" s="126" t="s">
        <v>566</v>
      </c>
      <c r="N11" s="126">
        <v>-114</v>
      </c>
      <c r="O11" s="126"/>
      <c r="P11" s="138" t="s">
        <v>566</v>
      </c>
      <c r="Q11" s="27">
        <v>-198</v>
      </c>
      <c r="R11" s="139"/>
      <c r="S11" s="126" t="s">
        <v>566</v>
      </c>
      <c r="T11" s="126">
        <v>-137</v>
      </c>
      <c r="U11" s="126"/>
      <c r="V11" s="126" t="s">
        <v>566</v>
      </c>
      <c r="W11" s="126">
        <v>-239</v>
      </c>
      <c r="X11" s="126"/>
      <c r="Y11" s="126" t="s">
        <v>566</v>
      </c>
      <c r="Z11" s="126">
        <v>-223</v>
      </c>
      <c r="AA11" s="126"/>
      <c r="AB11" s="126" t="s">
        <v>566</v>
      </c>
      <c r="AC11" s="27">
        <v>-496</v>
      </c>
      <c r="AD11" s="126"/>
      <c r="AE11" s="126" t="s">
        <v>566</v>
      </c>
      <c r="AF11" s="27">
        <v>-797</v>
      </c>
    </row>
    <row r="12" spans="1:32">
      <c r="A12" s="140" t="s">
        <v>392</v>
      </c>
      <c r="C12" s="706"/>
      <c r="D12" s="138"/>
      <c r="E12" s="30">
        <v>-2</v>
      </c>
      <c r="F12" s="139"/>
      <c r="G12" s="126"/>
      <c r="H12" s="146">
        <v>-13</v>
      </c>
      <c r="I12" s="126"/>
      <c r="J12" s="126"/>
      <c r="K12" s="146">
        <v>-16</v>
      </c>
      <c r="L12" s="126"/>
      <c r="M12" s="126"/>
      <c r="N12" s="146">
        <v>-69</v>
      </c>
      <c r="O12" s="126"/>
      <c r="P12" s="138"/>
      <c r="Q12" s="30">
        <v>-75</v>
      </c>
      <c r="R12" s="139"/>
      <c r="S12" s="126"/>
      <c r="T12" s="146">
        <v>-30</v>
      </c>
      <c r="U12" s="126"/>
      <c r="V12" s="126"/>
      <c r="W12" s="146">
        <v>-67</v>
      </c>
      <c r="X12" s="126"/>
      <c r="Y12" s="126"/>
      <c r="Z12" s="146">
        <v>-32</v>
      </c>
      <c r="AA12" s="126"/>
      <c r="AB12" s="126"/>
      <c r="AC12" s="30">
        <v>-100</v>
      </c>
      <c r="AD12" s="126"/>
      <c r="AE12" s="126"/>
      <c r="AF12" s="30">
        <v>-204</v>
      </c>
    </row>
    <row r="13" spans="1:32">
      <c r="A13" s="140" t="s">
        <v>393</v>
      </c>
      <c r="C13" s="706"/>
      <c r="D13" s="138"/>
      <c r="E13" s="27"/>
      <c r="F13" s="139"/>
      <c r="G13" s="126"/>
      <c r="H13" s="126"/>
      <c r="I13" s="126"/>
      <c r="J13" s="126"/>
      <c r="K13" s="126"/>
      <c r="L13" s="126"/>
      <c r="M13" s="126"/>
      <c r="N13" s="126"/>
      <c r="O13" s="126"/>
      <c r="P13" s="138"/>
      <c r="Q13" s="27"/>
      <c r="R13" s="139"/>
      <c r="S13" s="126"/>
      <c r="T13" s="126"/>
      <c r="U13" s="126"/>
      <c r="V13" s="126"/>
      <c r="W13" s="126"/>
      <c r="X13" s="126"/>
      <c r="Y13" s="126"/>
      <c r="Z13" s="126"/>
      <c r="AA13" s="126"/>
      <c r="AB13" s="126"/>
      <c r="AC13" s="27"/>
      <c r="AD13" s="126"/>
      <c r="AE13" s="126"/>
      <c r="AF13" s="27"/>
    </row>
    <row r="14" spans="1:32">
      <c r="A14" s="140"/>
      <c r="B14" s="706" t="s">
        <v>394</v>
      </c>
      <c r="C14" s="121"/>
      <c r="D14" s="138"/>
      <c r="E14" s="27">
        <v>-124</v>
      </c>
      <c r="F14" s="139"/>
      <c r="G14" s="126"/>
      <c r="H14" s="126">
        <v>-203</v>
      </c>
      <c r="I14" s="126"/>
      <c r="J14" s="126"/>
      <c r="K14" s="126">
        <v>-86</v>
      </c>
      <c r="L14" s="126"/>
      <c r="M14" s="126"/>
      <c r="N14" s="126">
        <v>-183</v>
      </c>
      <c r="O14" s="126"/>
      <c r="P14" s="138"/>
      <c r="Q14" s="27">
        <v>-273</v>
      </c>
      <c r="R14" s="139"/>
      <c r="S14" s="126"/>
      <c r="T14" s="126">
        <v>-167</v>
      </c>
      <c r="U14" s="126"/>
      <c r="V14" s="126"/>
      <c r="W14" s="126">
        <v>-306</v>
      </c>
      <c r="X14" s="126"/>
      <c r="Y14" s="126"/>
      <c r="Z14" s="126">
        <v>-255</v>
      </c>
      <c r="AA14" s="126"/>
      <c r="AB14" s="126"/>
      <c r="AC14" s="27">
        <v>-596</v>
      </c>
      <c r="AD14" s="126"/>
      <c r="AE14" s="126"/>
      <c r="AF14" s="27">
        <v>-1001</v>
      </c>
    </row>
    <row r="15" spans="1:32" ht="13.2">
      <c r="A15" s="140" t="s">
        <v>395</v>
      </c>
      <c r="C15" s="706"/>
      <c r="D15" s="138"/>
      <c r="E15" s="27">
        <v>220</v>
      </c>
      <c r="F15" s="139"/>
      <c r="G15" s="126"/>
      <c r="H15" s="126">
        <v>692</v>
      </c>
      <c r="I15" s="126"/>
      <c r="J15" s="126"/>
      <c r="K15" s="126">
        <v>141</v>
      </c>
      <c r="L15" s="126"/>
      <c r="M15" s="126"/>
      <c r="N15" s="126">
        <v>283</v>
      </c>
      <c r="O15" s="126"/>
      <c r="P15" s="138"/>
      <c r="Q15" s="27">
        <v>134</v>
      </c>
      <c r="R15" s="139"/>
      <c r="S15" s="126"/>
      <c r="T15" s="126">
        <v>319</v>
      </c>
      <c r="U15" s="126"/>
      <c r="V15" s="126"/>
      <c r="W15" s="126">
        <v>145</v>
      </c>
      <c r="X15" s="126"/>
      <c r="Y15" s="126"/>
      <c r="Z15" s="126">
        <v>88</v>
      </c>
      <c r="AA15" s="126"/>
      <c r="AB15" s="126"/>
      <c r="AC15" s="27">
        <v>1336</v>
      </c>
      <c r="AD15" s="126"/>
      <c r="AE15" s="126"/>
      <c r="AF15" s="27">
        <v>686</v>
      </c>
    </row>
    <row r="16" spans="1:32">
      <c r="A16" s="140" t="s">
        <v>396</v>
      </c>
      <c r="C16" s="706"/>
      <c r="D16" s="138"/>
      <c r="E16" s="27">
        <v>-9</v>
      </c>
      <c r="F16" s="139"/>
      <c r="G16" s="126"/>
      <c r="H16" s="126">
        <v>-254</v>
      </c>
      <c r="I16" s="126"/>
      <c r="J16" s="126"/>
      <c r="K16" s="126">
        <v>-50</v>
      </c>
      <c r="L16" s="126"/>
      <c r="M16" s="126"/>
      <c r="N16" s="126">
        <v>22</v>
      </c>
      <c r="O16" s="126"/>
      <c r="P16" s="138"/>
      <c r="Q16" s="27">
        <v>144</v>
      </c>
      <c r="R16" s="139"/>
      <c r="S16" s="126"/>
      <c r="T16" s="126">
        <v>-133</v>
      </c>
      <c r="U16" s="126"/>
      <c r="V16" s="126"/>
      <c r="W16" s="126">
        <v>-283</v>
      </c>
      <c r="X16" s="126"/>
      <c r="Y16" s="126"/>
      <c r="Z16" s="126">
        <v>-155</v>
      </c>
      <c r="AA16" s="126"/>
      <c r="AB16" s="126"/>
      <c r="AC16" s="27">
        <v>-291</v>
      </c>
      <c r="AD16" s="126"/>
      <c r="AE16" s="126"/>
      <c r="AF16" s="27">
        <v>-427</v>
      </c>
    </row>
    <row r="17" spans="1:32">
      <c r="A17" s="140" t="s">
        <v>397</v>
      </c>
      <c r="C17" s="706"/>
      <c r="D17" s="138"/>
      <c r="E17" s="27">
        <v>-33</v>
      </c>
      <c r="F17" s="139"/>
      <c r="G17" s="126"/>
      <c r="H17" s="126">
        <v>20</v>
      </c>
      <c r="I17" s="126"/>
      <c r="J17" s="126"/>
      <c r="K17" s="126">
        <v>-3</v>
      </c>
      <c r="L17" s="126"/>
      <c r="M17" s="126"/>
      <c r="N17" s="126">
        <v>-89</v>
      </c>
      <c r="O17" s="126"/>
      <c r="P17" s="138"/>
      <c r="Q17" s="27">
        <v>35</v>
      </c>
      <c r="R17" s="139"/>
      <c r="S17" s="126"/>
      <c r="T17" s="126">
        <v>-152</v>
      </c>
      <c r="U17" s="126"/>
      <c r="V17" s="126"/>
      <c r="W17" s="126">
        <v>-27</v>
      </c>
      <c r="X17" s="126"/>
      <c r="Y17" s="126"/>
      <c r="Z17" s="126">
        <v>-30</v>
      </c>
      <c r="AA17" s="126"/>
      <c r="AB17" s="126"/>
      <c r="AC17" s="27">
        <v>-105</v>
      </c>
      <c r="AD17" s="126"/>
      <c r="AE17" s="126"/>
      <c r="AF17" s="27">
        <v>-174</v>
      </c>
    </row>
    <row r="18" spans="1:32">
      <c r="A18" s="140" t="s">
        <v>398</v>
      </c>
      <c r="C18" s="706"/>
      <c r="D18" s="138"/>
      <c r="E18" s="30">
        <v>32</v>
      </c>
      <c r="F18" s="139"/>
      <c r="G18" s="126"/>
      <c r="H18" s="126">
        <v>9</v>
      </c>
      <c r="I18" s="126"/>
      <c r="J18" s="126"/>
      <c r="K18" s="126">
        <v>55</v>
      </c>
      <c r="L18" s="126"/>
      <c r="M18" s="126"/>
      <c r="N18" s="126">
        <v>63</v>
      </c>
      <c r="O18" s="126"/>
      <c r="P18" s="138"/>
      <c r="Q18" s="30">
        <v>76</v>
      </c>
      <c r="R18" s="139"/>
      <c r="S18" s="126"/>
      <c r="T18" s="126">
        <v>-11</v>
      </c>
      <c r="U18" s="126"/>
      <c r="V18" s="126"/>
      <c r="W18" s="126">
        <v>20</v>
      </c>
      <c r="X18" s="126"/>
      <c r="Y18" s="126"/>
      <c r="Z18" s="126">
        <v>4</v>
      </c>
      <c r="AA18" s="126"/>
      <c r="AB18" s="126"/>
      <c r="AC18" s="30">
        <v>159</v>
      </c>
      <c r="AD18" s="126"/>
      <c r="AE18" s="126"/>
      <c r="AF18" s="30">
        <v>89</v>
      </c>
    </row>
    <row r="19" spans="1:32" ht="12" thickBot="1">
      <c r="A19" s="142" t="s">
        <v>292</v>
      </c>
      <c r="C19" s="706"/>
      <c r="D19" s="138" t="s">
        <v>566</v>
      </c>
      <c r="E19" s="46">
        <v>86</v>
      </c>
      <c r="F19" s="139"/>
      <c r="G19" s="126" t="s">
        <v>566</v>
      </c>
      <c r="H19" s="804">
        <v>264</v>
      </c>
      <c r="I19" s="126"/>
      <c r="J19" s="126" t="s">
        <v>566</v>
      </c>
      <c r="K19" s="804">
        <v>57</v>
      </c>
      <c r="L19" s="126"/>
      <c r="M19" s="126" t="s">
        <v>566</v>
      </c>
      <c r="N19" s="804">
        <v>96</v>
      </c>
      <c r="O19" s="126"/>
      <c r="P19" s="138" t="s">
        <v>566</v>
      </c>
      <c r="Q19" s="46">
        <v>116</v>
      </c>
      <c r="R19" s="139"/>
      <c r="S19" s="126" t="s">
        <v>566</v>
      </c>
      <c r="T19" s="804">
        <v>-144</v>
      </c>
      <c r="U19" s="126"/>
      <c r="V19" s="126" t="s">
        <v>566</v>
      </c>
      <c r="W19" s="804">
        <v>-451</v>
      </c>
      <c r="X19" s="126"/>
      <c r="Y19" s="126" t="s">
        <v>566</v>
      </c>
      <c r="Z19" s="804">
        <v>-348</v>
      </c>
      <c r="AA19" s="126"/>
      <c r="AB19" s="126" t="s">
        <v>566</v>
      </c>
      <c r="AC19" s="46">
        <v>503</v>
      </c>
      <c r="AD19" s="126"/>
      <c r="AE19" s="126" t="s">
        <v>566</v>
      </c>
      <c r="AF19" s="46">
        <v>-827</v>
      </c>
    </row>
    <row r="20" spans="1:32" ht="12.6" thickTop="1" thickBot="1">
      <c r="A20" s="140"/>
      <c r="B20" s="140"/>
      <c r="C20" s="706"/>
      <c r="D20" s="149"/>
      <c r="E20" s="150"/>
      <c r="F20" s="151"/>
      <c r="G20" s="126"/>
      <c r="H20" s="126"/>
      <c r="I20" s="126"/>
      <c r="J20" s="126"/>
      <c r="K20" s="126"/>
      <c r="L20" s="126"/>
      <c r="M20" s="126"/>
      <c r="N20" s="126"/>
      <c r="O20" s="126"/>
      <c r="P20" s="149"/>
      <c r="Q20" s="150"/>
      <c r="R20" s="151"/>
      <c r="S20" s="126"/>
      <c r="T20" s="126"/>
      <c r="U20" s="126"/>
      <c r="V20" s="126"/>
      <c r="W20" s="126"/>
      <c r="X20" s="126"/>
      <c r="Y20" s="126"/>
      <c r="Z20" s="126"/>
      <c r="AA20" s="126"/>
      <c r="AB20" s="126"/>
      <c r="AC20" s="126"/>
      <c r="AD20" s="126"/>
      <c r="AE20" s="126"/>
      <c r="AF20" s="126"/>
    </row>
    <row r="21" spans="1:32">
      <c r="A21" s="838"/>
      <c r="M21" s="126"/>
      <c r="N21" s="126"/>
      <c r="O21" s="126"/>
      <c r="P21" s="126"/>
      <c r="Q21" s="126"/>
      <c r="R21" s="126"/>
      <c r="S21" s="126"/>
      <c r="T21" s="126"/>
      <c r="U21" s="126"/>
      <c r="V21" s="126"/>
      <c r="W21" s="126"/>
      <c r="X21" s="126"/>
      <c r="Y21" s="126"/>
      <c r="Z21" s="126"/>
      <c r="AA21" s="126"/>
      <c r="AB21" s="126"/>
      <c r="AC21" s="126"/>
      <c r="AD21" s="126"/>
      <c r="AE21" s="126"/>
      <c r="AF21" s="126"/>
    </row>
    <row r="22" spans="1:32">
      <c r="M22" s="126"/>
      <c r="N22" s="126"/>
      <c r="O22" s="126"/>
      <c r="P22" s="126"/>
      <c r="Q22" s="126"/>
      <c r="R22" s="126"/>
    </row>
    <row r="23" spans="1:32">
      <c r="M23" s="126"/>
      <c r="N23" s="126"/>
      <c r="O23" s="126"/>
      <c r="P23" s="126"/>
      <c r="Q23" s="126"/>
      <c r="R23" s="126"/>
    </row>
    <row r="24" spans="1:32">
      <c r="M24" s="126"/>
      <c r="N24" s="126"/>
      <c r="O24" s="126"/>
      <c r="P24" s="126"/>
      <c r="Q24" s="126"/>
      <c r="R24" s="126"/>
    </row>
    <row r="25" spans="1:32">
      <c r="M25" s="126"/>
      <c r="N25" s="126"/>
      <c r="O25" s="126"/>
      <c r="P25" s="126"/>
      <c r="Q25" s="126"/>
      <c r="R25" s="126"/>
    </row>
    <row r="26" spans="1:32">
      <c r="M26" s="126"/>
      <c r="N26" s="126"/>
      <c r="O26" s="126"/>
      <c r="P26" s="126"/>
      <c r="Q26" s="126"/>
      <c r="R26" s="126"/>
    </row>
    <row r="27" spans="1:32">
      <c r="M27" s="126"/>
      <c r="N27" s="126"/>
      <c r="O27" s="126"/>
      <c r="P27" s="126"/>
      <c r="Q27" s="126"/>
      <c r="R27" s="126"/>
    </row>
    <row r="28" spans="1:32">
      <c r="M28" s="126"/>
      <c r="N28" s="126"/>
      <c r="O28" s="126"/>
      <c r="P28" s="126"/>
      <c r="Q28" s="126"/>
      <c r="R28" s="126"/>
    </row>
    <row r="29" spans="1:32">
      <c r="M29" s="126"/>
      <c r="N29" s="126"/>
      <c r="O29" s="126"/>
      <c r="P29" s="126"/>
      <c r="Q29" s="126"/>
      <c r="R29" s="126"/>
    </row>
    <row r="30" spans="1:32">
      <c r="M30" s="126"/>
      <c r="N30" s="126"/>
      <c r="O30" s="126"/>
      <c r="P30" s="126"/>
      <c r="Q30" s="126"/>
      <c r="R30" s="126"/>
    </row>
    <row r="31" spans="1:32">
      <c r="M31" s="126"/>
      <c r="N31" s="126"/>
      <c r="O31" s="126"/>
      <c r="P31" s="126"/>
      <c r="Q31" s="126"/>
      <c r="R31" s="126"/>
    </row>
    <row r="32" spans="1:32">
      <c r="M32" s="126"/>
      <c r="N32" s="126"/>
      <c r="O32" s="126"/>
      <c r="P32" s="126"/>
      <c r="Q32" s="126"/>
      <c r="R32" s="126"/>
    </row>
    <row r="33" spans="13:18">
      <c r="M33" s="126"/>
      <c r="N33" s="126"/>
      <c r="O33" s="126"/>
      <c r="P33" s="126"/>
      <c r="Q33" s="126"/>
      <c r="R33" s="126"/>
    </row>
    <row r="34" spans="13:18">
      <c r="M34" s="126"/>
      <c r="N34" s="126"/>
      <c r="O34" s="126"/>
      <c r="P34" s="126"/>
      <c r="Q34" s="126"/>
      <c r="R34" s="126"/>
    </row>
    <row r="35" spans="13:18">
      <c r="M35" s="126"/>
      <c r="N35" s="126"/>
      <c r="O35" s="126"/>
      <c r="P35" s="126"/>
      <c r="Q35" s="126"/>
      <c r="R35" s="126"/>
    </row>
    <row r="36" spans="13:18">
      <c r="M36" s="126"/>
      <c r="N36" s="126"/>
      <c r="O36" s="126"/>
      <c r="P36" s="126"/>
      <c r="Q36" s="126"/>
      <c r="R36" s="126"/>
    </row>
    <row r="37" spans="13:18">
      <c r="M37" s="126"/>
      <c r="N37" s="126"/>
      <c r="O37" s="126"/>
      <c r="P37" s="126"/>
      <c r="Q37" s="126"/>
      <c r="R37" s="126"/>
    </row>
    <row r="38" spans="13:18">
      <c r="M38" s="126"/>
      <c r="N38" s="126"/>
      <c r="O38" s="126"/>
      <c r="P38" s="126"/>
      <c r="Q38" s="126"/>
      <c r="R38" s="126"/>
    </row>
    <row r="39" spans="13:18">
      <c r="M39" s="126"/>
      <c r="N39" s="126"/>
      <c r="O39" s="126"/>
      <c r="P39" s="126"/>
      <c r="Q39" s="126"/>
      <c r="R39" s="126"/>
    </row>
    <row r="40" spans="13:18">
      <c r="M40" s="126"/>
      <c r="N40" s="126"/>
      <c r="O40" s="126"/>
      <c r="P40" s="126"/>
      <c r="Q40" s="126"/>
      <c r="R40" s="126"/>
    </row>
    <row r="41" spans="13:18">
      <c r="M41" s="126"/>
      <c r="N41" s="126"/>
      <c r="O41" s="126"/>
      <c r="P41" s="126"/>
      <c r="Q41" s="126"/>
      <c r="R41" s="126"/>
    </row>
    <row r="42" spans="13:18">
      <c r="M42" s="126"/>
      <c r="N42" s="126"/>
      <c r="O42" s="126"/>
      <c r="P42" s="126"/>
      <c r="Q42" s="126"/>
      <c r="R42" s="126"/>
    </row>
    <row r="43" spans="13:18">
      <c r="M43" s="126"/>
      <c r="N43" s="126"/>
      <c r="O43" s="126"/>
      <c r="P43" s="126"/>
      <c r="Q43" s="126"/>
      <c r="R43" s="126"/>
    </row>
    <row r="44" spans="13:18">
      <c r="M44" s="126"/>
      <c r="N44" s="126"/>
      <c r="O44" s="126"/>
      <c r="P44" s="126"/>
      <c r="Q44" s="126"/>
      <c r="R44" s="126"/>
    </row>
    <row r="45" spans="13:18">
      <c r="M45" s="126"/>
      <c r="N45" s="126"/>
      <c r="O45" s="126"/>
      <c r="P45" s="126"/>
      <c r="Q45" s="126"/>
      <c r="R45" s="126"/>
    </row>
    <row r="46" spans="13:18">
      <c r="M46" s="126"/>
      <c r="N46" s="126"/>
      <c r="O46" s="126"/>
      <c r="P46" s="126"/>
      <c r="Q46" s="126"/>
      <c r="R46" s="126"/>
    </row>
    <row r="47" spans="13:18">
      <c r="M47" s="126"/>
      <c r="N47" s="126"/>
      <c r="O47" s="126"/>
      <c r="P47" s="126"/>
      <c r="Q47" s="126"/>
      <c r="R47" s="126"/>
    </row>
  </sheetData>
  <mergeCells count="5">
    <mergeCell ref="A1:AF1"/>
    <mergeCell ref="A2:AF2"/>
    <mergeCell ref="A3:AF3"/>
    <mergeCell ref="D5:Z5"/>
    <mergeCell ref="AC5:AF5"/>
  </mergeCells>
  <phoneticPr fontId="0" type="noConversion"/>
  <printOptions horizontalCentered="1"/>
  <pageMargins left="0.25" right="0.25" top="0.75" bottom="0.25" header="0.3" footer="0.25"/>
  <pageSetup scale="81" orientation="landscape" r:id="rId1"/>
  <headerFooter alignWithMargins="0">
    <oddFooter>&amp;R&amp;A</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AF90"/>
  <sheetViews>
    <sheetView zoomScale="75" zoomScaleNormal="75" workbookViewId="0">
      <selection sqref="A1:AF1"/>
    </sheetView>
  </sheetViews>
  <sheetFormatPr defaultColWidth="9.109375" defaultRowHeight="11.4"/>
  <cols>
    <col min="1" max="2" width="3.33203125" style="121" customWidth="1"/>
    <col min="3" max="3" width="40.33203125" style="126" customWidth="1"/>
    <col min="4" max="4" width="2.44140625" style="121" customWidth="1"/>
    <col min="5" max="5" width="8.44140625" style="121" customWidth="1"/>
    <col min="6" max="7" width="2.44140625" style="121" customWidth="1"/>
    <col min="8" max="8" width="10" style="121" customWidth="1"/>
    <col min="9" max="10" width="2.44140625" style="121" customWidth="1"/>
    <col min="11" max="11" width="10" style="121" customWidth="1"/>
    <col min="12" max="13" width="2.44140625" style="121" customWidth="1"/>
    <col min="14" max="14" width="10" style="121" customWidth="1"/>
    <col min="15" max="16" width="2.44140625" style="121" customWidth="1"/>
    <col min="17" max="17" width="10" style="121" customWidth="1"/>
    <col min="18" max="19" width="2.44140625" style="121" customWidth="1"/>
    <col min="20" max="20" width="10" style="121" customWidth="1"/>
    <col min="21" max="22" width="2.44140625" style="121" customWidth="1"/>
    <col min="23" max="23" width="10" style="121" customWidth="1"/>
    <col min="24" max="25" width="2.44140625" style="121" customWidth="1"/>
    <col min="26" max="26" width="10" style="121" customWidth="1"/>
    <col min="27" max="28" width="2.44140625" style="121" customWidth="1"/>
    <col min="29" max="29" width="8.44140625" style="121" customWidth="1"/>
    <col min="30" max="31" width="2.44140625" style="121" customWidth="1"/>
    <col min="32" max="35" width="8.44140625" style="121" customWidth="1"/>
    <col min="36" max="72" width="9.6640625" style="121" customWidth="1"/>
    <col min="73" max="16384" width="9.109375" style="121"/>
  </cols>
  <sheetData>
    <row r="1" spans="1:32" ht="13.2">
      <c r="A1" s="941" t="s">
        <v>553</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row>
    <row r="2" spans="1:32" ht="13.2">
      <c r="A2" s="941" t="s">
        <v>1066</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row>
    <row r="3" spans="1:32" ht="13.2">
      <c r="A3" s="941" t="s">
        <v>399</v>
      </c>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row>
    <row r="4" spans="1:32">
      <c r="A4" s="942" t="s">
        <v>633</v>
      </c>
      <c r="B4" s="942"/>
      <c r="C4" s="942"/>
      <c r="D4" s="942"/>
      <c r="E4" s="942"/>
      <c r="F4" s="942"/>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row>
    <row r="6" spans="1:32">
      <c r="D6" s="938" t="s">
        <v>556</v>
      </c>
      <c r="E6" s="938"/>
      <c r="F6" s="938"/>
      <c r="G6" s="938"/>
      <c r="H6" s="938"/>
      <c r="I6" s="938"/>
      <c r="J6" s="938"/>
      <c r="K6" s="938"/>
      <c r="L6" s="938"/>
      <c r="M6" s="938"/>
      <c r="N6" s="938"/>
      <c r="O6" s="938"/>
      <c r="P6" s="938"/>
      <c r="Q6" s="938"/>
      <c r="R6" s="938"/>
      <c r="S6" s="938"/>
      <c r="T6" s="938"/>
      <c r="U6" s="938"/>
      <c r="V6" s="938"/>
      <c r="W6" s="938"/>
      <c r="X6" s="938"/>
      <c r="Y6" s="938"/>
      <c r="Z6" s="938"/>
      <c r="AC6" s="944" t="s">
        <v>559</v>
      </c>
      <c r="AD6" s="944"/>
      <c r="AE6" s="944"/>
      <c r="AF6" s="944"/>
    </row>
    <row r="7" spans="1:32" ht="12" thickBot="1">
      <c r="N7" s="127"/>
      <c r="O7" s="127"/>
      <c r="Q7" s="127"/>
      <c r="R7" s="127"/>
      <c r="S7" s="127"/>
      <c r="T7" s="127"/>
      <c r="U7" s="127"/>
      <c r="V7" s="127"/>
      <c r="W7" s="127"/>
      <c r="X7" s="127"/>
      <c r="Y7" s="127"/>
      <c r="Z7" s="127"/>
    </row>
    <row r="8" spans="1:32">
      <c r="D8" s="123"/>
      <c r="E8" s="124" t="s">
        <v>560</v>
      </c>
      <c r="F8" s="836"/>
      <c r="G8" s="126"/>
      <c r="H8" s="127" t="s">
        <v>561</v>
      </c>
      <c r="I8" s="127"/>
      <c r="J8" s="126"/>
      <c r="K8" s="127" t="s">
        <v>562</v>
      </c>
      <c r="L8" s="127"/>
      <c r="M8" s="126"/>
      <c r="N8" s="127" t="s">
        <v>563</v>
      </c>
      <c r="O8" s="127"/>
      <c r="P8" s="123"/>
      <c r="Q8" s="124" t="s">
        <v>560</v>
      </c>
      <c r="R8" s="836"/>
      <c r="S8" s="126"/>
      <c r="T8" s="127" t="s">
        <v>561</v>
      </c>
      <c r="U8" s="127"/>
      <c r="V8" s="126"/>
      <c r="W8" s="127" t="s">
        <v>562</v>
      </c>
      <c r="X8" s="127"/>
      <c r="Y8" s="126"/>
      <c r="Z8" s="127" t="s">
        <v>563</v>
      </c>
      <c r="AA8" s="126"/>
      <c r="AB8" s="126"/>
      <c r="AC8" s="127" t="s">
        <v>278</v>
      </c>
      <c r="AD8" s="127"/>
      <c r="AE8" s="126"/>
      <c r="AF8" s="127" t="s">
        <v>278</v>
      </c>
    </row>
    <row r="9" spans="1:32">
      <c r="D9" s="130"/>
      <c r="E9" s="131">
        <v>2011</v>
      </c>
      <c r="F9" s="837"/>
      <c r="G9" s="133"/>
      <c r="H9" s="131">
        <v>2011</v>
      </c>
      <c r="I9" s="126"/>
      <c r="J9" s="133"/>
      <c r="K9" s="131">
        <v>2011</v>
      </c>
      <c r="L9" s="126"/>
      <c r="M9" s="133"/>
      <c r="N9" s="131">
        <v>2011</v>
      </c>
      <c r="O9" s="126"/>
      <c r="P9" s="130"/>
      <c r="Q9" s="131">
        <v>2010</v>
      </c>
      <c r="R9" s="837"/>
      <c r="S9" s="133"/>
      <c r="T9" s="131">
        <v>2010</v>
      </c>
      <c r="U9" s="126"/>
      <c r="V9" s="133"/>
      <c r="W9" s="131">
        <v>2010</v>
      </c>
      <c r="X9" s="126"/>
      <c r="Y9" s="133"/>
      <c r="Z9" s="131">
        <v>2010</v>
      </c>
      <c r="AA9" s="133"/>
      <c r="AB9" s="133"/>
      <c r="AC9" s="131">
        <v>2011</v>
      </c>
      <c r="AD9" s="809"/>
      <c r="AE9" s="133"/>
      <c r="AF9" s="131">
        <v>2010</v>
      </c>
    </row>
    <row r="10" spans="1:32" ht="12">
      <c r="A10" s="839" t="s">
        <v>400</v>
      </c>
      <c r="B10" s="140"/>
      <c r="C10" s="706"/>
      <c r="D10" s="138"/>
      <c r="E10" s="127"/>
      <c r="F10" s="139"/>
      <c r="G10" s="126"/>
      <c r="H10" s="127"/>
      <c r="I10" s="126"/>
      <c r="J10" s="126"/>
      <c r="K10" s="127"/>
      <c r="L10" s="126"/>
      <c r="M10" s="126"/>
      <c r="N10" s="127"/>
      <c r="O10" s="126"/>
      <c r="P10" s="138"/>
      <c r="Q10" s="127"/>
      <c r="R10" s="139"/>
      <c r="S10" s="126"/>
      <c r="T10" s="127"/>
      <c r="U10" s="126"/>
      <c r="V10" s="126"/>
      <c r="W10" s="127"/>
      <c r="X10" s="126"/>
      <c r="Y10" s="126"/>
      <c r="Z10" s="127"/>
      <c r="AA10" s="126"/>
      <c r="AB10" s="126"/>
      <c r="AC10" s="127"/>
      <c r="AD10" s="127"/>
      <c r="AE10" s="126"/>
      <c r="AF10" s="127"/>
    </row>
    <row r="11" spans="1:32">
      <c r="A11" s="140"/>
      <c r="B11" s="142" t="s">
        <v>401</v>
      </c>
      <c r="C11" s="706"/>
      <c r="D11" s="138"/>
      <c r="E11" s="126"/>
      <c r="F11" s="139"/>
      <c r="G11" s="126"/>
      <c r="H11" s="126"/>
      <c r="I11" s="126"/>
      <c r="J11" s="126"/>
      <c r="K11" s="126"/>
      <c r="L11" s="126"/>
      <c r="M11" s="126"/>
      <c r="N11" s="126"/>
      <c r="O11" s="126"/>
      <c r="P11" s="138"/>
      <c r="Q11" s="126"/>
      <c r="R11" s="139"/>
      <c r="S11" s="126"/>
      <c r="T11" s="126"/>
      <c r="U11" s="126"/>
      <c r="V11" s="126"/>
      <c r="W11" s="126"/>
      <c r="X11" s="126"/>
      <c r="Y11" s="126"/>
      <c r="Z11" s="126"/>
      <c r="AA11" s="126"/>
      <c r="AB11" s="126"/>
      <c r="AC11" s="126"/>
      <c r="AD11" s="126"/>
      <c r="AE11" s="126"/>
      <c r="AF11" s="126"/>
    </row>
    <row r="12" spans="1:32">
      <c r="A12" s="140"/>
      <c r="B12" s="142" t="s">
        <v>402</v>
      </c>
      <c r="C12" s="706"/>
      <c r="D12" s="138" t="s">
        <v>566</v>
      </c>
      <c r="E12" s="126">
        <v>96</v>
      </c>
      <c r="F12" s="139"/>
      <c r="G12" s="126" t="s">
        <v>566</v>
      </c>
      <c r="H12" s="126">
        <v>100</v>
      </c>
      <c r="I12" s="126"/>
      <c r="J12" s="126" t="s">
        <v>566</v>
      </c>
      <c r="K12" s="126">
        <v>108</v>
      </c>
      <c r="L12" s="126"/>
      <c r="M12" s="126" t="s">
        <v>566</v>
      </c>
      <c r="N12" s="126">
        <v>111</v>
      </c>
      <c r="O12" s="126"/>
      <c r="P12" s="138" t="s">
        <v>566</v>
      </c>
      <c r="Q12" s="126">
        <v>118</v>
      </c>
      <c r="R12" s="139"/>
      <c r="S12" s="126" t="s">
        <v>566</v>
      </c>
      <c r="T12" s="126">
        <v>132</v>
      </c>
      <c r="U12" s="126"/>
      <c r="V12" s="126" t="s">
        <v>566</v>
      </c>
      <c r="W12" s="126">
        <v>153</v>
      </c>
      <c r="X12" s="126"/>
      <c r="Y12" s="126" t="s">
        <v>566</v>
      </c>
      <c r="Z12" s="126">
        <v>165</v>
      </c>
      <c r="AA12" s="126"/>
      <c r="AB12" s="126" t="s">
        <v>566</v>
      </c>
      <c r="AC12" s="126">
        <v>415</v>
      </c>
      <c r="AD12" s="126"/>
      <c r="AE12" s="126" t="s">
        <v>566</v>
      </c>
      <c r="AF12" s="126">
        <v>568</v>
      </c>
    </row>
    <row r="13" spans="1:32" ht="13.2">
      <c r="A13" s="140"/>
      <c r="B13" s="142" t="s">
        <v>403</v>
      </c>
      <c r="C13" s="706"/>
      <c r="D13" s="138"/>
      <c r="E13" s="126">
        <v>170</v>
      </c>
      <c r="F13" s="139"/>
      <c r="G13" s="126"/>
      <c r="H13" s="126">
        <v>176</v>
      </c>
      <c r="I13" s="126"/>
      <c r="J13" s="126"/>
      <c r="K13" s="126">
        <v>180</v>
      </c>
      <c r="L13" s="126"/>
      <c r="M13" s="126"/>
      <c r="N13" s="126">
        <v>169</v>
      </c>
      <c r="O13" s="126"/>
      <c r="P13" s="138"/>
      <c r="Q13" s="126">
        <v>154</v>
      </c>
      <c r="R13" s="139"/>
      <c r="S13" s="126"/>
      <c r="T13" s="126">
        <v>152</v>
      </c>
      <c r="U13" s="126"/>
      <c r="V13" s="126"/>
      <c r="W13" s="126">
        <v>143</v>
      </c>
      <c r="X13" s="126"/>
      <c r="Y13" s="126"/>
      <c r="Z13" s="126">
        <v>130</v>
      </c>
      <c r="AA13" s="126"/>
      <c r="AB13" s="126"/>
      <c r="AC13" s="126">
        <v>695</v>
      </c>
      <c r="AD13" s="126"/>
      <c r="AE13" s="126"/>
      <c r="AF13" s="126">
        <v>579</v>
      </c>
    </row>
    <row r="14" spans="1:32" ht="13.2">
      <c r="A14" s="140"/>
      <c r="B14" s="142" t="s">
        <v>779</v>
      </c>
      <c r="C14" s="706"/>
      <c r="D14" s="138"/>
      <c r="E14" s="126">
        <v>44</v>
      </c>
      <c r="F14" s="139"/>
      <c r="G14" s="126"/>
      <c r="H14" s="126">
        <v>20</v>
      </c>
      <c r="I14" s="126"/>
      <c r="J14" s="126"/>
      <c r="K14" s="126">
        <v>32</v>
      </c>
      <c r="L14" s="126"/>
      <c r="M14" s="126"/>
      <c r="N14" s="126">
        <v>18</v>
      </c>
      <c r="O14" s="126"/>
      <c r="P14" s="138"/>
      <c r="Q14" s="126">
        <v>25</v>
      </c>
      <c r="R14" s="139"/>
      <c r="S14" s="126"/>
      <c r="T14" s="126">
        <v>16</v>
      </c>
      <c r="U14" s="126"/>
      <c r="V14" s="126"/>
      <c r="W14" s="126">
        <v>23</v>
      </c>
      <c r="X14" s="126"/>
      <c r="Y14" s="126"/>
      <c r="Z14" s="126">
        <v>20</v>
      </c>
      <c r="AA14" s="126"/>
      <c r="AB14" s="126"/>
      <c r="AC14" s="126">
        <v>114</v>
      </c>
      <c r="AD14" s="126"/>
      <c r="AE14" s="126"/>
      <c r="AF14" s="126">
        <v>84</v>
      </c>
    </row>
    <row r="15" spans="1:32">
      <c r="A15" s="140"/>
      <c r="B15" s="142" t="s">
        <v>666</v>
      </c>
      <c r="C15" s="706"/>
      <c r="D15" s="138"/>
      <c r="E15" s="819">
        <v>4</v>
      </c>
      <c r="F15" s="139"/>
      <c r="G15" s="126"/>
      <c r="H15" s="819">
        <v>3</v>
      </c>
      <c r="I15" s="126"/>
      <c r="J15" s="126"/>
      <c r="K15" s="819">
        <v>1</v>
      </c>
      <c r="L15" s="126"/>
      <c r="M15" s="126"/>
      <c r="N15" s="819">
        <v>0</v>
      </c>
      <c r="O15" s="126"/>
      <c r="P15" s="138"/>
      <c r="Q15" s="819">
        <v>1</v>
      </c>
      <c r="R15" s="139"/>
      <c r="S15" s="126"/>
      <c r="T15" s="819">
        <v>0</v>
      </c>
      <c r="U15" s="126"/>
      <c r="V15" s="126"/>
      <c r="W15" s="819" t="s">
        <v>404</v>
      </c>
      <c r="X15" s="126"/>
      <c r="Y15" s="126"/>
      <c r="Z15" s="126">
        <v>1</v>
      </c>
      <c r="AA15" s="126"/>
      <c r="AB15" s="126"/>
      <c r="AC15" s="126">
        <v>8</v>
      </c>
      <c r="AD15" s="126"/>
      <c r="AE15" s="126"/>
      <c r="AF15" s="126">
        <v>2</v>
      </c>
    </row>
    <row r="16" spans="1:32" ht="13.2">
      <c r="A16" s="140"/>
      <c r="B16" s="142" t="s">
        <v>405</v>
      </c>
      <c r="C16" s="706"/>
      <c r="D16" s="138"/>
      <c r="E16" s="126">
        <v>12</v>
      </c>
      <c r="F16" s="139"/>
      <c r="G16" s="126"/>
      <c r="H16" s="126">
        <v>15</v>
      </c>
      <c r="I16" s="126"/>
      <c r="J16" s="126"/>
      <c r="K16" s="126">
        <v>7</v>
      </c>
      <c r="L16" s="126"/>
      <c r="M16" s="126"/>
      <c r="N16" s="126">
        <v>5</v>
      </c>
      <c r="O16" s="126"/>
      <c r="P16" s="138"/>
      <c r="Q16" s="126">
        <v>10</v>
      </c>
      <c r="R16" s="139"/>
      <c r="S16" s="126"/>
      <c r="T16" s="126">
        <v>3</v>
      </c>
      <c r="U16" s="126"/>
      <c r="V16" s="126"/>
      <c r="W16" s="126">
        <v>3</v>
      </c>
      <c r="X16" s="126"/>
      <c r="Y16" s="126"/>
      <c r="Z16" s="126">
        <v>3</v>
      </c>
      <c r="AA16" s="126"/>
      <c r="AB16" s="126"/>
      <c r="AC16" s="126">
        <v>39</v>
      </c>
      <c r="AD16" s="126"/>
      <c r="AE16" s="126"/>
      <c r="AF16" s="126">
        <v>19</v>
      </c>
    </row>
    <row r="17" spans="1:32">
      <c r="A17" s="140"/>
      <c r="B17" s="142" t="s">
        <v>406</v>
      </c>
      <c r="C17" s="706"/>
      <c r="D17" s="138"/>
      <c r="E17" s="126">
        <v>1</v>
      </c>
      <c r="F17" s="139"/>
      <c r="G17" s="126"/>
      <c r="H17" s="568">
        <v>1</v>
      </c>
      <c r="I17" s="126"/>
      <c r="J17" s="126"/>
      <c r="K17" s="568" t="s">
        <v>404</v>
      </c>
      <c r="L17" s="126"/>
      <c r="M17" s="126"/>
      <c r="N17" s="568">
        <v>1</v>
      </c>
      <c r="O17" s="126"/>
      <c r="P17" s="138"/>
      <c r="Q17" s="568" t="s">
        <v>404</v>
      </c>
      <c r="R17" s="139"/>
      <c r="S17" s="126"/>
      <c r="T17" s="568">
        <v>1</v>
      </c>
      <c r="U17" s="126"/>
      <c r="V17" s="126"/>
      <c r="W17" s="568">
        <v>1</v>
      </c>
      <c r="X17" s="126"/>
      <c r="Y17" s="126"/>
      <c r="Z17" s="568">
        <v>1</v>
      </c>
      <c r="AA17" s="126"/>
      <c r="AB17" s="126"/>
      <c r="AC17" s="126">
        <v>3</v>
      </c>
      <c r="AD17" s="126"/>
      <c r="AE17" s="126"/>
      <c r="AF17" s="126">
        <v>3</v>
      </c>
    </row>
    <row r="18" spans="1:32" ht="13.2">
      <c r="A18" s="140"/>
      <c r="B18" s="142" t="s">
        <v>675</v>
      </c>
      <c r="C18" s="706"/>
      <c r="D18" s="138"/>
      <c r="E18" s="146">
        <v>1</v>
      </c>
      <c r="F18" s="139"/>
      <c r="G18" s="126"/>
      <c r="H18" s="30">
        <v>0</v>
      </c>
      <c r="I18" s="126"/>
      <c r="J18" s="126"/>
      <c r="K18" s="30">
        <v>1</v>
      </c>
      <c r="L18" s="126"/>
      <c r="M18" s="126"/>
      <c r="N18" s="30">
        <v>1</v>
      </c>
      <c r="O18" s="126"/>
      <c r="P18" s="138"/>
      <c r="Q18" s="146">
        <v>1</v>
      </c>
      <c r="R18" s="139"/>
      <c r="S18" s="126"/>
      <c r="T18" s="30">
        <v>1</v>
      </c>
      <c r="U18" s="126"/>
      <c r="V18" s="126"/>
      <c r="W18" s="30">
        <v>5</v>
      </c>
      <c r="X18" s="126"/>
      <c r="Y18" s="126"/>
      <c r="Z18" s="30">
        <v>1</v>
      </c>
      <c r="AA18" s="840"/>
      <c r="AB18" s="126"/>
      <c r="AC18" s="146">
        <v>3</v>
      </c>
      <c r="AD18" s="126"/>
      <c r="AE18" s="126"/>
      <c r="AF18" s="146">
        <v>8</v>
      </c>
    </row>
    <row r="19" spans="1:32">
      <c r="A19" s="140"/>
      <c r="B19" s="142" t="s">
        <v>407</v>
      </c>
      <c r="C19" s="706"/>
      <c r="D19" s="138"/>
      <c r="E19" s="126">
        <v>328</v>
      </c>
      <c r="F19" s="139"/>
      <c r="G19" s="126"/>
      <c r="H19" s="126">
        <v>315</v>
      </c>
      <c r="I19" s="126"/>
      <c r="J19" s="126"/>
      <c r="K19" s="126">
        <v>329</v>
      </c>
      <c r="L19" s="126"/>
      <c r="M19" s="126"/>
      <c r="N19" s="126">
        <v>305</v>
      </c>
      <c r="O19" s="126"/>
      <c r="P19" s="138"/>
      <c r="Q19" s="126">
        <v>309</v>
      </c>
      <c r="R19" s="139"/>
      <c r="S19" s="126"/>
      <c r="T19" s="126">
        <v>305</v>
      </c>
      <c r="U19" s="126"/>
      <c r="V19" s="126"/>
      <c r="W19" s="126">
        <v>328</v>
      </c>
      <c r="X19" s="126"/>
      <c r="Y19" s="126"/>
      <c r="Z19" s="126">
        <v>321</v>
      </c>
      <c r="AA19" s="126"/>
      <c r="AB19" s="126"/>
      <c r="AC19" s="126">
        <v>1277</v>
      </c>
      <c r="AD19" s="126"/>
      <c r="AE19" s="126"/>
      <c r="AF19" s="126">
        <v>1263</v>
      </c>
    </row>
    <row r="20" spans="1:32">
      <c r="A20" s="140"/>
      <c r="B20" s="142" t="s">
        <v>408</v>
      </c>
      <c r="C20" s="706"/>
      <c r="D20" s="138"/>
      <c r="E20" s="146">
        <v>-19</v>
      </c>
      <c r="F20" s="139"/>
      <c r="G20" s="126"/>
      <c r="H20" s="146">
        <v>-17</v>
      </c>
      <c r="I20" s="126"/>
      <c r="J20" s="126"/>
      <c r="K20" s="146">
        <v>-19</v>
      </c>
      <c r="L20" s="126"/>
      <c r="M20" s="126"/>
      <c r="N20" s="146">
        <v>-21</v>
      </c>
      <c r="O20" s="126"/>
      <c r="P20" s="138"/>
      <c r="Q20" s="146">
        <v>-18</v>
      </c>
      <c r="R20" s="139"/>
      <c r="S20" s="126"/>
      <c r="T20" s="146">
        <v>-21</v>
      </c>
      <c r="U20" s="126"/>
      <c r="V20" s="126"/>
      <c r="W20" s="146">
        <v>-18</v>
      </c>
      <c r="X20" s="126"/>
      <c r="Y20" s="126"/>
      <c r="Z20" s="146">
        <v>-17</v>
      </c>
      <c r="AA20" s="126"/>
      <c r="AB20" s="126"/>
      <c r="AC20" s="146">
        <v>-76</v>
      </c>
      <c r="AD20" s="126"/>
      <c r="AE20" s="126"/>
      <c r="AF20" s="146">
        <v>-74</v>
      </c>
    </row>
    <row r="21" spans="1:32" ht="13.8" thickBot="1">
      <c r="A21" s="140"/>
      <c r="B21" s="142" t="s">
        <v>409</v>
      </c>
      <c r="C21" s="706"/>
      <c r="D21" s="138" t="s">
        <v>566</v>
      </c>
      <c r="E21" s="141">
        <v>309</v>
      </c>
      <c r="F21" s="139"/>
      <c r="G21" s="126" t="s">
        <v>566</v>
      </c>
      <c r="H21" s="141">
        <v>298</v>
      </c>
      <c r="I21" s="126"/>
      <c r="J21" s="126" t="s">
        <v>566</v>
      </c>
      <c r="K21" s="141">
        <v>310</v>
      </c>
      <c r="L21" s="126"/>
      <c r="M21" s="126" t="s">
        <v>566</v>
      </c>
      <c r="N21" s="141">
        <v>284</v>
      </c>
      <c r="O21" s="126"/>
      <c r="P21" s="138" t="s">
        <v>566</v>
      </c>
      <c r="Q21" s="141">
        <v>291</v>
      </c>
      <c r="R21" s="139"/>
      <c r="S21" s="126" t="s">
        <v>566</v>
      </c>
      <c r="T21" s="141">
        <v>284</v>
      </c>
      <c r="U21" s="126"/>
      <c r="V21" s="126" t="s">
        <v>566</v>
      </c>
      <c r="W21" s="141">
        <v>310</v>
      </c>
      <c r="X21" s="126"/>
      <c r="Y21" s="126" t="s">
        <v>566</v>
      </c>
      <c r="Z21" s="141">
        <v>304</v>
      </c>
      <c r="AA21" s="126"/>
      <c r="AB21" s="126" t="s">
        <v>566</v>
      </c>
      <c r="AC21" s="141">
        <v>1201</v>
      </c>
      <c r="AD21" s="126"/>
      <c r="AE21" s="126" t="s">
        <v>566</v>
      </c>
      <c r="AF21" s="141">
        <v>1189</v>
      </c>
    </row>
    <row r="22" spans="1:32" ht="12.6" thickTop="1" thickBot="1">
      <c r="A22" s="140"/>
      <c r="B22" s="140" t="s">
        <v>410</v>
      </c>
      <c r="C22" s="706"/>
      <c r="D22" s="138" t="s">
        <v>566</v>
      </c>
      <c r="E22" s="141">
        <v>233</v>
      </c>
      <c r="F22" s="139"/>
      <c r="G22" s="126" t="s">
        <v>566</v>
      </c>
      <c r="H22" s="841">
        <v>225</v>
      </c>
      <c r="I22" s="126"/>
      <c r="J22" s="126" t="s">
        <v>566</v>
      </c>
      <c r="K22" s="841">
        <v>236</v>
      </c>
      <c r="L22" s="126"/>
      <c r="M22" s="126" t="s">
        <v>566</v>
      </c>
      <c r="N22" s="841">
        <v>219</v>
      </c>
      <c r="O22" s="126"/>
      <c r="P22" s="138" t="s">
        <v>566</v>
      </c>
      <c r="Q22" s="141">
        <v>225</v>
      </c>
      <c r="R22" s="139"/>
      <c r="S22" s="126" t="s">
        <v>566</v>
      </c>
      <c r="T22" s="841">
        <v>225</v>
      </c>
      <c r="U22" s="126"/>
      <c r="V22" s="126" t="s">
        <v>566</v>
      </c>
      <c r="W22" s="841">
        <v>249</v>
      </c>
      <c r="X22" s="126"/>
      <c r="Y22" s="126" t="s">
        <v>566</v>
      </c>
      <c r="Z22" s="841">
        <v>247</v>
      </c>
      <c r="AA22" s="126"/>
      <c r="AB22" s="126" t="s">
        <v>566</v>
      </c>
      <c r="AC22" s="141">
        <v>913</v>
      </c>
      <c r="AD22" s="126"/>
      <c r="AE22" s="126" t="s">
        <v>566</v>
      </c>
      <c r="AF22" s="141">
        <v>946</v>
      </c>
    </row>
    <row r="23" spans="1:32" ht="12" thickTop="1">
      <c r="A23" s="140"/>
      <c r="B23" s="140"/>
      <c r="C23" s="706"/>
      <c r="D23" s="138"/>
      <c r="E23" s="126"/>
      <c r="F23" s="139"/>
      <c r="G23" s="126"/>
      <c r="H23" s="126"/>
      <c r="I23" s="126"/>
      <c r="J23" s="126"/>
      <c r="K23" s="126"/>
      <c r="L23" s="126"/>
      <c r="M23" s="126"/>
      <c r="N23" s="126"/>
      <c r="O23" s="126"/>
      <c r="P23" s="138"/>
      <c r="Q23" s="126"/>
      <c r="R23" s="139"/>
      <c r="S23" s="126"/>
      <c r="T23" s="126"/>
      <c r="U23" s="126"/>
      <c r="V23" s="126"/>
      <c r="W23" s="126"/>
      <c r="X23" s="126"/>
      <c r="Y23" s="126"/>
      <c r="Z23" s="126"/>
      <c r="AA23" s="126"/>
      <c r="AB23" s="126"/>
      <c r="AC23" s="126"/>
      <c r="AD23" s="126"/>
      <c r="AE23" s="126"/>
      <c r="AF23" s="126"/>
    </row>
    <row r="24" spans="1:32" ht="13.8">
      <c r="A24" s="839" t="s">
        <v>411</v>
      </c>
      <c r="B24" s="140"/>
      <c r="C24" s="706"/>
      <c r="D24" s="138"/>
      <c r="E24" s="126"/>
      <c r="F24" s="139"/>
      <c r="G24" s="126"/>
      <c r="H24" s="126"/>
      <c r="I24" s="126"/>
      <c r="J24" s="126"/>
      <c r="K24" s="126"/>
      <c r="L24" s="126"/>
      <c r="M24" s="126"/>
      <c r="N24" s="126"/>
      <c r="O24" s="126"/>
      <c r="P24" s="138"/>
      <c r="Q24" s="126"/>
      <c r="R24" s="139"/>
      <c r="S24" s="126"/>
      <c r="T24" s="126"/>
      <c r="U24" s="126"/>
      <c r="V24" s="126"/>
      <c r="W24" s="126"/>
      <c r="X24" s="126"/>
      <c r="Y24" s="126"/>
      <c r="Z24" s="126"/>
      <c r="AA24" s="126"/>
      <c r="AB24" s="126"/>
      <c r="AC24" s="126"/>
      <c r="AD24" s="126"/>
      <c r="AE24" s="126"/>
      <c r="AF24" s="126"/>
    </row>
    <row r="25" spans="1:32">
      <c r="A25" s="140"/>
      <c r="B25" s="142" t="s">
        <v>401</v>
      </c>
      <c r="C25" s="706"/>
      <c r="D25" s="138"/>
      <c r="E25" s="126"/>
      <c r="F25" s="139"/>
      <c r="G25" s="126"/>
      <c r="H25" s="126"/>
      <c r="I25" s="126"/>
      <c r="J25" s="126"/>
      <c r="K25" s="126"/>
      <c r="L25" s="126"/>
      <c r="M25" s="126"/>
      <c r="N25" s="126"/>
      <c r="O25" s="126"/>
      <c r="P25" s="138"/>
      <c r="Q25" s="126"/>
      <c r="R25" s="139"/>
      <c r="S25" s="126"/>
      <c r="T25" s="126"/>
      <c r="U25" s="126"/>
      <c r="V25" s="126"/>
      <c r="W25" s="126"/>
      <c r="X25" s="126"/>
      <c r="Y25" s="126"/>
      <c r="Z25" s="126"/>
      <c r="AA25" s="126"/>
      <c r="AB25" s="126"/>
      <c r="AC25" s="126"/>
      <c r="AD25" s="126"/>
      <c r="AE25" s="126"/>
      <c r="AF25" s="126"/>
    </row>
    <row r="26" spans="1:32">
      <c r="A26" s="140"/>
      <c r="B26" s="142" t="s">
        <v>412</v>
      </c>
      <c r="C26" s="706"/>
      <c r="D26" s="138"/>
      <c r="E26" s="147">
        <v>4.5999999999999996</v>
      </c>
      <c r="F26" s="173"/>
      <c r="G26" s="147"/>
      <c r="H26" s="842">
        <v>4.5999999999999996</v>
      </c>
      <c r="I26" s="147"/>
      <c r="J26" s="147"/>
      <c r="K26" s="842">
        <v>4.9000000000000004</v>
      </c>
      <c r="L26" s="147"/>
      <c r="M26" s="147"/>
      <c r="N26" s="842">
        <v>4.8</v>
      </c>
      <c r="O26" s="147"/>
      <c r="P26" s="138"/>
      <c r="Q26" s="147">
        <v>4.9000000000000004</v>
      </c>
      <c r="R26" s="173"/>
      <c r="S26" s="147"/>
      <c r="T26" s="842">
        <v>4.9000000000000004</v>
      </c>
      <c r="U26" s="147"/>
      <c r="V26" s="147"/>
      <c r="W26" s="842">
        <v>4.9000000000000004</v>
      </c>
      <c r="X26" s="147"/>
      <c r="Y26" s="147"/>
      <c r="Z26" s="842">
        <v>4.9000000000000004</v>
      </c>
      <c r="AA26" s="147"/>
      <c r="AB26" s="147"/>
      <c r="AC26" s="147">
        <v>4.8</v>
      </c>
      <c r="AD26" s="147"/>
      <c r="AE26" s="147"/>
      <c r="AF26" s="147">
        <v>4.9000000000000004</v>
      </c>
    </row>
    <row r="27" spans="1:32">
      <c r="A27" s="140"/>
      <c r="B27" s="142" t="s">
        <v>413</v>
      </c>
      <c r="C27" s="706"/>
      <c r="D27" s="138"/>
      <c r="E27" s="147">
        <v>6.7</v>
      </c>
      <c r="F27" s="173"/>
      <c r="G27" s="147"/>
      <c r="H27" s="842">
        <v>6.7</v>
      </c>
      <c r="I27" s="147"/>
      <c r="J27" s="147"/>
      <c r="K27" s="842">
        <v>7.1</v>
      </c>
      <c r="L27" s="147"/>
      <c r="M27" s="147"/>
      <c r="N27" s="842">
        <v>7</v>
      </c>
      <c r="O27" s="147"/>
      <c r="P27" s="138"/>
      <c r="Q27" s="147">
        <v>7.1</v>
      </c>
      <c r="R27" s="173"/>
      <c r="S27" s="147"/>
      <c r="T27" s="842">
        <v>7.1</v>
      </c>
      <c r="U27" s="147"/>
      <c r="V27" s="147"/>
      <c r="W27" s="842">
        <v>7.1</v>
      </c>
      <c r="X27" s="147"/>
      <c r="Y27" s="147"/>
      <c r="Z27" s="842">
        <v>7.1</v>
      </c>
      <c r="AA27" s="147"/>
      <c r="AB27" s="147"/>
      <c r="AC27" s="147">
        <v>7</v>
      </c>
      <c r="AD27" s="147"/>
      <c r="AE27" s="147"/>
      <c r="AF27" s="147">
        <v>7.1</v>
      </c>
    </row>
    <row r="28" spans="1:32" ht="13.2">
      <c r="A28" s="140"/>
      <c r="B28" s="142" t="s">
        <v>414</v>
      </c>
      <c r="C28" s="706"/>
      <c r="D28" s="138"/>
      <c r="E28" s="147">
        <v>3.7</v>
      </c>
      <c r="F28" s="173"/>
      <c r="G28" s="147"/>
      <c r="H28" s="842">
        <v>3.9</v>
      </c>
      <c r="I28" s="147"/>
      <c r="J28" s="147"/>
      <c r="K28" s="842">
        <v>3.8</v>
      </c>
      <c r="L28" s="147"/>
      <c r="M28" s="147"/>
      <c r="N28" s="842">
        <v>3.6</v>
      </c>
      <c r="O28" s="147"/>
      <c r="P28" s="138"/>
      <c r="Q28" s="147">
        <v>3.4</v>
      </c>
      <c r="R28" s="173"/>
      <c r="S28" s="147"/>
      <c r="T28" s="842">
        <v>3.4</v>
      </c>
      <c r="U28" s="147"/>
      <c r="V28" s="147"/>
      <c r="W28" s="842">
        <v>3.5</v>
      </c>
      <c r="X28" s="147"/>
      <c r="Y28" s="147"/>
      <c r="Z28" s="842">
        <v>3.5</v>
      </c>
      <c r="AA28" s="147"/>
      <c r="AB28" s="147"/>
      <c r="AC28" s="147">
        <v>3.8</v>
      </c>
      <c r="AD28" s="147"/>
      <c r="AE28" s="147"/>
      <c r="AF28" s="147">
        <v>3.5</v>
      </c>
    </row>
    <row r="29" spans="1:32" ht="13.2">
      <c r="A29" s="140"/>
      <c r="B29" s="142" t="s">
        <v>779</v>
      </c>
      <c r="C29" s="706"/>
      <c r="D29" s="138"/>
      <c r="E29" s="147">
        <v>4.3</v>
      </c>
      <c r="F29" s="173"/>
      <c r="G29" s="147"/>
      <c r="H29" s="842">
        <v>1.9</v>
      </c>
      <c r="I29" s="147"/>
      <c r="J29" s="147"/>
      <c r="K29" s="842">
        <v>3.3</v>
      </c>
      <c r="L29" s="147"/>
      <c r="M29" s="147"/>
      <c r="N29" s="842">
        <v>1.9</v>
      </c>
      <c r="O29" s="147"/>
      <c r="P29" s="138"/>
      <c r="Q29" s="147">
        <v>2.7</v>
      </c>
      <c r="R29" s="173"/>
      <c r="S29" s="147"/>
      <c r="T29" s="842">
        <v>2</v>
      </c>
      <c r="U29" s="147"/>
      <c r="V29" s="147"/>
      <c r="W29" s="842">
        <v>2.9</v>
      </c>
      <c r="X29" s="147"/>
      <c r="Y29" s="147"/>
      <c r="Z29" s="842">
        <v>2</v>
      </c>
      <c r="AA29" s="147"/>
      <c r="AB29" s="147"/>
      <c r="AC29" s="147">
        <v>2.8</v>
      </c>
      <c r="AD29" s="147"/>
      <c r="AE29" s="147"/>
      <c r="AF29" s="147">
        <v>2.2999999999999998</v>
      </c>
    </row>
    <row r="30" spans="1:32">
      <c r="A30" s="140"/>
      <c r="B30" s="142" t="s">
        <v>666</v>
      </c>
      <c r="C30" s="706"/>
      <c r="D30" s="138"/>
      <c r="E30" s="147">
        <v>4.2</v>
      </c>
      <c r="F30" s="173"/>
      <c r="G30" s="147"/>
      <c r="H30" s="842">
        <v>4.5</v>
      </c>
      <c r="I30" s="147"/>
      <c r="J30" s="147"/>
      <c r="K30" s="842">
        <v>3.2</v>
      </c>
      <c r="L30" s="147"/>
      <c r="M30" s="147"/>
      <c r="N30" s="842">
        <v>6.7</v>
      </c>
      <c r="O30" s="147"/>
      <c r="P30" s="138"/>
      <c r="Q30" s="147">
        <v>7.1</v>
      </c>
      <c r="R30" s="173"/>
      <c r="S30" s="147"/>
      <c r="T30" s="842">
        <v>4.2</v>
      </c>
      <c r="U30" s="147"/>
      <c r="V30" s="147"/>
      <c r="W30" s="842">
        <v>5.4</v>
      </c>
      <c r="X30" s="147"/>
      <c r="Y30" s="147"/>
      <c r="Z30" s="842">
        <v>6</v>
      </c>
      <c r="AA30" s="147"/>
      <c r="AB30" s="147"/>
      <c r="AC30" s="147">
        <v>4</v>
      </c>
      <c r="AD30" s="147"/>
      <c r="AE30" s="147"/>
      <c r="AF30" s="147">
        <v>5.7</v>
      </c>
    </row>
    <row r="31" spans="1:32">
      <c r="A31" s="140"/>
      <c r="B31" s="142" t="s">
        <v>415</v>
      </c>
      <c r="C31" s="706"/>
      <c r="D31" s="138"/>
      <c r="E31" s="147">
        <v>6.3</v>
      </c>
      <c r="F31" s="173"/>
      <c r="G31" s="147"/>
      <c r="H31" s="842">
        <v>8.8000000000000007</v>
      </c>
      <c r="I31" s="147"/>
      <c r="J31" s="147"/>
      <c r="K31" s="842">
        <v>4.2</v>
      </c>
      <c r="L31" s="147"/>
      <c r="M31" s="147"/>
      <c r="N31" s="842">
        <v>2.9</v>
      </c>
      <c r="O31" s="147"/>
      <c r="P31" s="138"/>
      <c r="Q31" s="147">
        <v>5.8</v>
      </c>
      <c r="R31" s="173"/>
      <c r="S31" s="147"/>
      <c r="T31" s="842">
        <v>2</v>
      </c>
      <c r="U31" s="147"/>
      <c r="V31" s="147"/>
      <c r="W31" s="842">
        <v>1.8</v>
      </c>
      <c r="X31" s="147"/>
      <c r="Y31" s="147"/>
      <c r="Z31" s="842">
        <v>2.4</v>
      </c>
      <c r="AA31" s="147"/>
      <c r="AB31" s="147"/>
      <c r="AC31" s="147">
        <v>5.6</v>
      </c>
      <c r="AD31" s="147"/>
      <c r="AE31" s="147"/>
      <c r="AF31" s="147">
        <v>3.1</v>
      </c>
    </row>
    <row r="32" spans="1:32" ht="13.2">
      <c r="A32" s="140"/>
      <c r="B32" s="140" t="s">
        <v>416</v>
      </c>
      <c r="C32" s="706"/>
      <c r="D32" s="138"/>
      <c r="E32" s="147">
        <v>4</v>
      </c>
      <c r="F32" s="173"/>
      <c r="G32" s="147"/>
      <c r="H32" s="842">
        <v>3.9</v>
      </c>
      <c r="I32" s="147"/>
      <c r="J32" s="147"/>
      <c r="K32" s="842">
        <v>4</v>
      </c>
      <c r="L32" s="147"/>
      <c r="M32" s="147"/>
      <c r="N32" s="842">
        <v>3.7</v>
      </c>
      <c r="O32" s="147"/>
      <c r="P32" s="138"/>
      <c r="Q32" s="147">
        <v>3.8</v>
      </c>
      <c r="R32" s="173"/>
      <c r="S32" s="147"/>
      <c r="T32" s="842">
        <v>3.7</v>
      </c>
      <c r="U32" s="147"/>
      <c r="V32" s="147"/>
      <c r="W32" s="842">
        <v>3.9</v>
      </c>
      <c r="X32" s="147"/>
      <c r="Y32" s="147"/>
      <c r="Z32" s="842">
        <v>3.8</v>
      </c>
      <c r="AA32" s="147"/>
      <c r="AB32" s="147"/>
      <c r="AC32" s="147">
        <v>3.9</v>
      </c>
      <c r="AD32" s="147"/>
      <c r="AE32" s="147"/>
      <c r="AF32" s="147">
        <v>3.8</v>
      </c>
    </row>
    <row r="33" spans="1:32">
      <c r="A33" s="140"/>
      <c r="B33" s="140"/>
      <c r="C33" s="706"/>
      <c r="D33" s="138"/>
      <c r="E33" s="147"/>
      <c r="F33" s="173"/>
      <c r="G33" s="147"/>
      <c r="H33" s="147"/>
      <c r="I33" s="147"/>
      <c r="J33" s="147"/>
      <c r="K33" s="147"/>
      <c r="L33" s="147"/>
      <c r="M33" s="147"/>
      <c r="N33" s="147"/>
      <c r="O33" s="147"/>
      <c r="P33" s="138"/>
      <c r="Q33" s="147"/>
      <c r="R33" s="173"/>
      <c r="S33" s="147"/>
      <c r="T33" s="147"/>
      <c r="U33" s="147"/>
      <c r="V33" s="147"/>
      <c r="W33" s="147"/>
      <c r="X33" s="147"/>
      <c r="Y33" s="147"/>
      <c r="Z33" s="147"/>
      <c r="AA33" s="147"/>
      <c r="AB33" s="147"/>
      <c r="AC33" s="147"/>
      <c r="AD33" s="147"/>
      <c r="AE33" s="147"/>
      <c r="AF33" s="147"/>
    </row>
    <row r="34" spans="1:32" ht="12">
      <c r="A34" s="839" t="s">
        <v>417</v>
      </c>
      <c r="B34" s="140"/>
      <c r="C34" s="706"/>
      <c r="D34" s="138"/>
      <c r="E34" s="126"/>
      <c r="F34" s="139"/>
      <c r="G34" s="126"/>
      <c r="H34" s="126"/>
      <c r="I34" s="126"/>
      <c r="J34" s="126"/>
      <c r="K34" s="126"/>
      <c r="L34" s="126"/>
      <c r="M34" s="126"/>
      <c r="N34" s="126"/>
      <c r="O34" s="126"/>
      <c r="P34" s="138"/>
      <c r="Q34" s="126"/>
      <c r="R34" s="139"/>
      <c r="S34" s="126"/>
      <c r="T34" s="126"/>
      <c r="U34" s="126"/>
      <c r="V34" s="126"/>
      <c r="W34" s="126"/>
      <c r="X34" s="126"/>
      <c r="Y34" s="126"/>
      <c r="Z34" s="126"/>
      <c r="AA34" s="126"/>
      <c r="AB34" s="126"/>
      <c r="AC34" s="126"/>
      <c r="AD34" s="126"/>
      <c r="AE34" s="126"/>
      <c r="AF34" s="126"/>
    </row>
    <row r="35" spans="1:32" ht="12">
      <c r="A35" s="839" t="s">
        <v>418</v>
      </c>
      <c r="B35" s="140"/>
      <c r="C35" s="706"/>
      <c r="D35" s="138"/>
      <c r="E35" s="126"/>
      <c r="F35" s="139"/>
      <c r="G35" s="126"/>
      <c r="H35" s="126"/>
      <c r="I35" s="126"/>
      <c r="J35" s="126"/>
      <c r="K35" s="126"/>
      <c r="L35" s="126"/>
      <c r="M35" s="126"/>
      <c r="N35" s="126"/>
      <c r="O35" s="126"/>
      <c r="P35" s="138"/>
      <c r="Q35" s="126"/>
      <c r="R35" s="139"/>
      <c r="S35" s="126"/>
      <c r="T35" s="126"/>
      <c r="U35" s="126"/>
      <c r="V35" s="126"/>
      <c r="W35" s="126"/>
      <c r="X35" s="126"/>
      <c r="Y35" s="126"/>
      <c r="Z35" s="126"/>
      <c r="AA35" s="126"/>
      <c r="AB35" s="126"/>
      <c r="AC35" s="126"/>
      <c r="AD35" s="126"/>
      <c r="AE35" s="126"/>
      <c r="AF35" s="126"/>
    </row>
    <row r="36" spans="1:32">
      <c r="A36" s="140"/>
      <c r="B36" s="142" t="s">
        <v>401</v>
      </c>
      <c r="C36" s="706"/>
      <c r="D36" s="138"/>
      <c r="E36" s="126"/>
      <c r="F36" s="139"/>
      <c r="G36" s="126"/>
      <c r="H36" s="126"/>
      <c r="I36" s="126"/>
      <c r="J36" s="126"/>
      <c r="K36" s="126"/>
      <c r="L36" s="126"/>
      <c r="M36" s="126"/>
      <c r="N36" s="126"/>
      <c r="O36" s="126"/>
      <c r="P36" s="138"/>
      <c r="Q36" s="126"/>
      <c r="R36" s="139"/>
      <c r="S36" s="126"/>
      <c r="T36" s="126"/>
      <c r="U36" s="126"/>
      <c r="V36" s="126"/>
      <c r="W36" s="126"/>
      <c r="X36" s="126"/>
      <c r="Y36" s="126"/>
      <c r="Z36" s="126"/>
      <c r="AA36" s="126"/>
      <c r="AB36" s="126"/>
      <c r="AC36" s="126"/>
      <c r="AD36" s="126"/>
      <c r="AE36" s="126"/>
      <c r="AF36" s="126"/>
    </row>
    <row r="37" spans="1:32">
      <c r="A37" s="140"/>
      <c r="B37" s="142" t="s">
        <v>402</v>
      </c>
      <c r="C37" s="706"/>
      <c r="D37" s="138" t="s">
        <v>566</v>
      </c>
      <c r="E37" s="126">
        <v>5</v>
      </c>
      <c r="F37" s="139"/>
      <c r="G37" s="126" t="s">
        <v>566</v>
      </c>
      <c r="H37" s="126">
        <v>30</v>
      </c>
      <c r="I37" s="126"/>
      <c r="J37" s="126" t="s">
        <v>566</v>
      </c>
      <c r="K37" s="126">
        <v>-16</v>
      </c>
      <c r="L37" s="126"/>
      <c r="M37" s="126" t="s">
        <v>566</v>
      </c>
      <c r="N37" s="126">
        <v>-13</v>
      </c>
      <c r="O37" s="126"/>
      <c r="P37" s="138" t="s">
        <v>566</v>
      </c>
      <c r="Q37" s="126">
        <v>-29</v>
      </c>
      <c r="R37" s="139"/>
      <c r="S37" s="126" t="s">
        <v>566</v>
      </c>
      <c r="T37" s="126">
        <v>76</v>
      </c>
      <c r="U37" s="126"/>
      <c r="V37" s="126" t="s">
        <v>566</v>
      </c>
      <c r="W37" s="126">
        <v>-23</v>
      </c>
      <c r="X37" s="126"/>
      <c r="Y37" s="126" t="s">
        <v>566</v>
      </c>
      <c r="Z37" s="126">
        <v>-4</v>
      </c>
      <c r="AA37" s="126"/>
      <c r="AB37" s="126" t="s">
        <v>566</v>
      </c>
      <c r="AC37" s="126">
        <v>6</v>
      </c>
      <c r="AD37" s="126"/>
      <c r="AE37" s="126" t="s">
        <v>566</v>
      </c>
      <c r="AF37" s="126">
        <v>20</v>
      </c>
    </row>
    <row r="38" spans="1:32" ht="13.2">
      <c r="A38" s="140"/>
      <c r="B38" s="142" t="s">
        <v>403</v>
      </c>
      <c r="C38" s="706"/>
      <c r="D38" s="138"/>
      <c r="E38" s="27">
        <v>28</v>
      </c>
      <c r="F38" s="139"/>
      <c r="G38" s="126"/>
      <c r="H38" s="126">
        <v>119</v>
      </c>
      <c r="I38" s="126"/>
      <c r="J38" s="126"/>
      <c r="K38" s="126">
        <v>9</v>
      </c>
      <c r="L38" s="126"/>
      <c r="M38" s="126"/>
      <c r="N38" s="126">
        <v>-29</v>
      </c>
      <c r="O38" s="126"/>
      <c r="P38" s="138"/>
      <c r="Q38" s="27">
        <v>-11</v>
      </c>
      <c r="R38" s="139"/>
      <c r="S38" s="126"/>
      <c r="T38" s="126">
        <v>25</v>
      </c>
      <c r="U38" s="126"/>
      <c r="V38" s="126"/>
      <c r="W38" s="126">
        <v>6</v>
      </c>
      <c r="X38" s="126"/>
      <c r="Y38" s="126"/>
      <c r="Z38" s="126">
        <v>-43</v>
      </c>
      <c r="AA38" s="126"/>
      <c r="AB38" s="126"/>
      <c r="AC38" s="126">
        <v>127</v>
      </c>
      <c r="AD38" s="126"/>
      <c r="AE38" s="126"/>
      <c r="AF38" s="126">
        <v>-23</v>
      </c>
    </row>
    <row r="39" spans="1:32" ht="13.2">
      <c r="A39" s="140"/>
      <c r="B39" s="142" t="s">
        <v>779</v>
      </c>
      <c r="C39" s="706"/>
      <c r="D39" s="138"/>
      <c r="E39" s="126">
        <v>3</v>
      </c>
      <c r="F39" s="139"/>
      <c r="G39" s="126"/>
      <c r="H39" s="126">
        <v>-77</v>
      </c>
      <c r="I39" s="126"/>
      <c r="J39" s="126"/>
      <c r="K39" s="126">
        <v>-2</v>
      </c>
      <c r="L39" s="126"/>
      <c r="M39" s="126"/>
      <c r="N39" s="126">
        <v>124</v>
      </c>
      <c r="O39" s="126"/>
      <c r="P39" s="138"/>
      <c r="Q39" s="126">
        <v>10</v>
      </c>
      <c r="R39" s="139"/>
      <c r="S39" s="126"/>
      <c r="T39" s="126">
        <v>68</v>
      </c>
      <c r="U39" s="126"/>
      <c r="V39" s="126"/>
      <c r="W39" s="126">
        <v>25</v>
      </c>
      <c r="X39" s="126"/>
      <c r="Y39" s="126"/>
      <c r="Z39" s="126">
        <v>14</v>
      </c>
      <c r="AA39" s="126"/>
      <c r="AB39" s="126"/>
      <c r="AC39" s="126">
        <v>48</v>
      </c>
      <c r="AD39" s="126"/>
      <c r="AE39" s="126"/>
      <c r="AF39" s="126">
        <v>117</v>
      </c>
    </row>
    <row r="40" spans="1:32" ht="13.2">
      <c r="A40" s="140"/>
      <c r="B40" s="142" t="s">
        <v>668</v>
      </c>
      <c r="C40" s="706"/>
      <c r="D40" s="138"/>
      <c r="E40" s="126">
        <v>33</v>
      </c>
      <c r="F40" s="139"/>
      <c r="G40" s="126"/>
      <c r="H40" s="126">
        <v>-3</v>
      </c>
      <c r="I40" s="126"/>
      <c r="J40" s="126"/>
      <c r="K40" s="126">
        <v>20</v>
      </c>
      <c r="L40" s="126"/>
      <c r="M40" s="126"/>
      <c r="N40" s="126">
        <v>46</v>
      </c>
      <c r="O40" s="126"/>
      <c r="P40" s="138"/>
      <c r="Q40" s="126">
        <v>44</v>
      </c>
      <c r="R40" s="139"/>
      <c r="S40" s="126"/>
      <c r="T40" s="126">
        <v>-13</v>
      </c>
      <c r="U40" s="126"/>
      <c r="V40" s="126"/>
      <c r="W40" s="126">
        <v>15</v>
      </c>
      <c r="X40" s="126"/>
      <c r="Y40" s="126"/>
      <c r="Z40" s="126">
        <v>-7</v>
      </c>
      <c r="AA40" s="126"/>
      <c r="AB40" s="126"/>
      <c r="AC40" s="126">
        <v>96</v>
      </c>
      <c r="AD40" s="27"/>
      <c r="AE40" s="126"/>
      <c r="AF40" s="126">
        <v>39</v>
      </c>
    </row>
    <row r="41" spans="1:32" ht="13.2">
      <c r="A41" s="140"/>
      <c r="B41" s="142" t="s">
        <v>419</v>
      </c>
      <c r="C41" s="706"/>
      <c r="D41" s="138"/>
      <c r="E41" s="146">
        <v>-57</v>
      </c>
      <c r="F41" s="139"/>
      <c r="G41" s="126"/>
      <c r="H41" s="126">
        <v>-45</v>
      </c>
      <c r="I41" s="126"/>
      <c r="J41" s="126"/>
      <c r="K41" s="126">
        <v>-19</v>
      </c>
      <c r="L41" s="126"/>
      <c r="M41" s="126"/>
      <c r="N41" s="126">
        <v>-71</v>
      </c>
      <c r="O41" s="126"/>
      <c r="P41" s="138"/>
      <c r="Q41" s="146">
        <v>68</v>
      </c>
      <c r="R41" s="139"/>
      <c r="S41" s="126"/>
      <c r="T41" s="126">
        <v>-263</v>
      </c>
      <c r="U41" s="126"/>
      <c r="V41" s="126"/>
      <c r="W41" s="126">
        <v>-129</v>
      </c>
      <c r="X41" s="126"/>
      <c r="Y41" s="126"/>
      <c r="Z41" s="126">
        <v>-150</v>
      </c>
      <c r="AA41" s="126"/>
      <c r="AB41" s="126"/>
      <c r="AC41" s="146">
        <v>-192</v>
      </c>
      <c r="AD41" s="126"/>
      <c r="AE41" s="126"/>
      <c r="AF41" s="146">
        <v>-474</v>
      </c>
    </row>
    <row r="42" spans="1:32" ht="12" thickBot="1">
      <c r="A42" s="140"/>
      <c r="B42" s="142" t="s">
        <v>292</v>
      </c>
      <c r="C42" s="706"/>
      <c r="D42" s="138" t="s">
        <v>566</v>
      </c>
      <c r="E42" s="141">
        <v>12</v>
      </c>
      <c r="F42" s="139"/>
      <c r="G42" s="126" t="s">
        <v>566</v>
      </c>
      <c r="H42" s="804">
        <v>24</v>
      </c>
      <c r="I42" s="126"/>
      <c r="J42" s="126" t="s">
        <v>566</v>
      </c>
      <c r="K42" s="804">
        <v>-8</v>
      </c>
      <c r="L42" s="126"/>
      <c r="M42" s="126" t="s">
        <v>566</v>
      </c>
      <c r="N42" s="804">
        <v>57</v>
      </c>
      <c r="O42" s="126"/>
      <c r="P42" s="138" t="s">
        <v>566</v>
      </c>
      <c r="Q42" s="141">
        <v>82</v>
      </c>
      <c r="R42" s="139"/>
      <c r="S42" s="126" t="s">
        <v>566</v>
      </c>
      <c r="T42" s="804">
        <v>-107</v>
      </c>
      <c r="U42" s="126"/>
      <c r="V42" s="126" t="s">
        <v>566</v>
      </c>
      <c r="W42" s="804">
        <v>-106</v>
      </c>
      <c r="X42" s="126"/>
      <c r="Y42" s="126" t="s">
        <v>566</v>
      </c>
      <c r="Z42" s="804">
        <v>-190</v>
      </c>
      <c r="AA42" s="126"/>
      <c r="AB42" s="126" t="s">
        <v>566</v>
      </c>
      <c r="AC42" s="141">
        <v>85</v>
      </c>
      <c r="AD42" s="126"/>
      <c r="AE42" s="126" t="s">
        <v>566</v>
      </c>
      <c r="AF42" s="141">
        <v>-321</v>
      </c>
    </row>
    <row r="43" spans="1:32" ht="12" thickTop="1">
      <c r="A43" s="140"/>
      <c r="B43" s="140"/>
      <c r="C43" s="706"/>
      <c r="D43" s="138"/>
      <c r="E43" s="126"/>
      <c r="F43" s="139"/>
      <c r="G43" s="126"/>
      <c r="H43" s="126"/>
      <c r="I43" s="126"/>
      <c r="J43" s="126"/>
      <c r="K43" s="126"/>
      <c r="L43" s="126"/>
      <c r="M43" s="126"/>
      <c r="N43" s="126"/>
      <c r="O43" s="126"/>
      <c r="P43" s="138"/>
      <c r="Q43" s="126"/>
      <c r="R43" s="139"/>
      <c r="S43" s="126"/>
      <c r="T43" s="126"/>
      <c r="U43" s="126"/>
      <c r="V43" s="126"/>
      <c r="W43" s="126"/>
      <c r="X43" s="126"/>
      <c r="Y43" s="126"/>
      <c r="Z43" s="126"/>
      <c r="AA43" s="126"/>
      <c r="AB43" s="126"/>
      <c r="AC43" s="126"/>
      <c r="AD43" s="126"/>
      <c r="AE43" s="126"/>
      <c r="AF43" s="126"/>
    </row>
    <row r="44" spans="1:32" ht="12">
      <c r="A44" s="839" t="s">
        <v>420</v>
      </c>
      <c r="B44" s="140"/>
      <c r="C44" s="706"/>
      <c r="D44" s="138"/>
      <c r="E44" s="126"/>
      <c r="F44" s="139"/>
      <c r="G44" s="126"/>
      <c r="H44" s="126"/>
      <c r="I44" s="126"/>
      <c r="J44" s="126"/>
      <c r="K44" s="126"/>
      <c r="L44" s="126"/>
      <c r="M44" s="126"/>
      <c r="N44" s="126"/>
      <c r="O44" s="126"/>
      <c r="P44" s="138"/>
      <c r="Q44" s="126"/>
      <c r="R44" s="139"/>
      <c r="S44" s="126"/>
      <c r="T44" s="126"/>
      <c r="U44" s="126"/>
      <c r="V44" s="126"/>
      <c r="W44" s="126"/>
      <c r="X44" s="126"/>
      <c r="Y44" s="126"/>
      <c r="Z44" s="126"/>
      <c r="AA44" s="126"/>
      <c r="AB44" s="126"/>
      <c r="AC44" s="126"/>
      <c r="AD44" s="126"/>
      <c r="AE44" s="126"/>
      <c r="AF44" s="126"/>
    </row>
    <row r="45" spans="1:32" ht="12">
      <c r="A45" s="839" t="s">
        <v>421</v>
      </c>
      <c r="B45" s="140"/>
      <c r="C45" s="706"/>
      <c r="D45" s="138"/>
      <c r="E45" s="126"/>
      <c r="F45" s="139"/>
      <c r="G45" s="126"/>
      <c r="H45" s="126"/>
      <c r="I45" s="126"/>
      <c r="J45" s="126"/>
      <c r="K45" s="126"/>
      <c r="L45" s="126"/>
      <c r="M45" s="126"/>
      <c r="N45" s="126"/>
      <c r="O45" s="126"/>
      <c r="P45" s="138"/>
      <c r="Q45" s="126"/>
      <c r="R45" s="139"/>
      <c r="S45" s="126"/>
      <c r="T45" s="126"/>
      <c r="U45" s="126"/>
      <c r="V45" s="126"/>
      <c r="W45" s="126"/>
      <c r="X45" s="126"/>
      <c r="Y45" s="126"/>
      <c r="Z45" s="126"/>
      <c r="AA45" s="126"/>
      <c r="AB45" s="126"/>
      <c r="AC45" s="126"/>
      <c r="AD45" s="126"/>
      <c r="AE45" s="126"/>
      <c r="AF45" s="126"/>
    </row>
    <row r="46" spans="1:32">
      <c r="A46" s="140"/>
      <c r="B46" s="140" t="s">
        <v>422</v>
      </c>
      <c r="C46" s="706"/>
      <c r="D46" s="138" t="s">
        <v>566</v>
      </c>
      <c r="E46" s="126">
        <v>-54</v>
      </c>
      <c r="F46" s="139"/>
      <c r="G46" s="126" t="s">
        <v>566</v>
      </c>
      <c r="H46" s="126">
        <v>-105</v>
      </c>
      <c r="I46" s="126"/>
      <c r="J46" s="126" t="s">
        <v>566</v>
      </c>
      <c r="K46" s="126">
        <v>-27</v>
      </c>
      <c r="L46" s="126"/>
      <c r="M46" s="126" t="s">
        <v>566</v>
      </c>
      <c r="N46" s="126">
        <v>-64</v>
      </c>
      <c r="O46" s="126"/>
      <c r="P46" s="138" t="s">
        <v>566</v>
      </c>
      <c r="Q46" s="126">
        <v>-63</v>
      </c>
      <c r="R46" s="139"/>
      <c r="S46" s="126" t="s">
        <v>566</v>
      </c>
      <c r="T46" s="126">
        <v>-57</v>
      </c>
      <c r="U46" s="126"/>
      <c r="V46" s="126" t="s">
        <v>566</v>
      </c>
      <c r="W46" s="126">
        <v>-96</v>
      </c>
      <c r="X46" s="126"/>
      <c r="Y46" s="126" t="s">
        <v>566</v>
      </c>
      <c r="Z46" s="126">
        <v>-79</v>
      </c>
      <c r="AA46" s="126"/>
      <c r="AB46" s="126" t="s">
        <v>566</v>
      </c>
      <c r="AC46" s="126">
        <v>-250</v>
      </c>
      <c r="AD46" s="126"/>
      <c r="AE46" s="126" t="s">
        <v>566</v>
      </c>
      <c r="AF46" s="126">
        <v>-295</v>
      </c>
    </row>
    <row r="47" spans="1:32" ht="13.2">
      <c r="A47" s="140"/>
      <c r="B47" s="140" t="s">
        <v>423</v>
      </c>
      <c r="C47" s="706"/>
      <c r="D47" s="138"/>
      <c r="E47" s="146">
        <v>-1</v>
      </c>
      <c r="F47" s="139"/>
      <c r="G47" s="126"/>
      <c r="H47" s="146">
        <v>-10</v>
      </c>
      <c r="I47" s="126"/>
      <c r="J47" s="126"/>
      <c r="K47" s="146">
        <v>-11</v>
      </c>
      <c r="L47" s="126"/>
      <c r="M47" s="126"/>
      <c r="N47" s="146">
        <v>-27</v>
      </c>
      <c r="O47" s="126"/>
      <c r="P47" s="138"/>
      <c r="Q47" s="146">
        <v>-33</v>
      </c>
      <c r="R47" s="139"/>
      <c r="S47" s="126"/>
      <c r="T47" s="146">
        <v>-10</v>
      </c>
      <c r="U47" s="126"/>
      <c r="V47" s="126"/>
      <c r="W47" s="146">
        <v>-10</v>
      </c>
      <c r="X47" s="126"/>
      <c r="Y47" s="126"/>
      <c r="Z47" s="146">
        <v>-9</v>
      </c>
      <c r="AA47" s="126"/>
      <c r="AB47" s="126"/>
      <c r="AC47" s="146">
        <v>-49</v>
      </c>
      <c r="AD47" s="126"/>
      <c r="AE47" s="126"/>
      <c r="AF47" s="146">
        <v>-62</v>
      </c>
    </row>
    <row r="48" spans="1:32">
      <c r="A48" s="140"/>
      <c r="B48" s="140" t="s">
        <v>393</v>
      </c>
      <c r="C48" s="706"/>
      <c r="D48" s="138"/>
      <c r="E48" s="126"/>
      <c r="F48" s="139"/>
      <c r="G48" s="126"/>
      <c r="H48" s="126"/>
      <c r="I48" s="126"/>
      <c r="J48" s="126"/>
      <c r="K48" s="126"/>
      <c r="L48" s="126"/>
      <c r="M48" s="126"/>
      <c r="N48" s="126"/>
      <c r="O48" s="126"/>
      <c r="P48" s="138"/>
      <c r="Q48" s="126"/>
      <c r="R48" s="139"/>
      <c r="S48" s="126"/>
      <c r="T48" s="126"/>
      <c r="U48" s="126"/>
      <c r="V48" s="126"/>
      <c r="W48" s="126"/>
      <c r="X48" s="126"/>
      <c r="Y48" s="126"/>
      <c r="Z48" s="126"/>
      <c r="AA48" s="126"/>
      <c r="AB48" s="126"/>
      <c r="AC48" s="126"/>
      <c r="AD48" s="126"/>
      <c r="AE48" s="126"/>
      <c r="AF48" s="126"/>
    </row>
    <row r="49" spans="1:32">
      <c r="A49" s="140"/>
      <c r="B49" s="140"/>
      <c r="C49" s="706" t="s">
        <v>394</v>
      </c>
      <c r="D49" s="138"/>
      <c r="E49" s="126">
        <v>-55</v>
      </c>
      <c r="F49" s="139"/>
      <c r="G49" s="126"/>
      <c r="H49" s="126">
        <v>-115</v>
      </c>
      <c r="I49" s="126"/>
      <c r="J49" s="126"/>
      <c r="K49" s="126">
        <v>-38</v>
      </c>
      <c r="L49" s="126"/>
      <c r="M49" s="126"/>
      <c r="N49" s="126">
        <v>-91</v>
      </c>
      <c r="O49" s="126"/>
      <c r="P49" s="138"/>
      <c r="Q49" s="126">
        <v>-96</v>
      </c>
      <c r="R49" s="139"/>
      <c r="S49" s="126"/>
      <c r="T49" s="126">
        <v>-67</v>
      </c>
      <c r="U49" s="126"/>
      <c r="V49" s="126"/>
      <c r="W49" s="126">
        <v>-106</v>
      </c>
      <c r="X49" s="126"/>
      <c r="Y49" s="126"/>
      <c r="Z49" s="126">
        <v>-88</v>
      </c>
      <c r="AA49" s="126"/>
      <c r="AB49" s="126"/>
      <c r="AC49" s="126">
        <v>-299</v>
      </c>
      <c r="AD49" s="126"/>
      <c r="AE49" s="126"/>
      <c r="AF49" s="126">
        <v>-357</v>
      </c>
    </row>
    <row r="50" spans="1:32">
      <c r="A50" s="140"/>
      <c r="B50" s="140" t="s">
        <v>424</v>
      </c>
      <c r="C50" s="706"/>
      <c r="D50" s="138"/>
      <c r="E50" s="126">
        <v>82</v>
      </c>
      <c r="F50" s="139"/>
      <c r="G50" s="126"/>
      <c r="H50" s="126">
        <v>186</v>
      </c>
      <c r="I50" s="126"/>
      <c r="J50" s="126"/>
      <c r="K50" s="126">
        <v>29</v>
      </c>
      <c r="L50" s="126"/>
      <c r="M50" s="126"/>
      <c r="N50" s="126">
        <v>172</v>
      </c>
      <c r="O50" s="126"/>
      <c r="P50" s="138"/>
      <c r="Q50" s="126">
        <v>65</v>
      </c>
      <c r="R50" s="139"/>
      <c r="S50" s="126"/>
      <c r="T50" s="126">
        <v>228</v>
      </c>
      <c r="U50" s="126"/>
      <c r="V50" s="126"/>
      <c r="W50" s="126">
        <v>121</v>
      </c>
      <c r="X50" s="126"/>
      <c r="Y50" s="126"/>
      <c r="Z50" s="126">
        <v>41</v>
      </c>
      <c r="AA50" s="126"/>
      <c r="AC50" s="126">
        <v>469</v>
      </c>
      <c r="AD50" s="126"/>
      <c r="AF50" s="126">
        <v>455</v>
      </c>
    </row>
    <row r="51" spans="1:32">
      <c r="A51" s="140"/>
      <c r="B51" s="140" t="s">
        <v>396</v>
      </c>
      <c r="C51" s="706"/>
      <c r="D51" s="138"/>
      <c r="E51" s="126">
        <v>-12</v>
      </c>
      <c r="F51" s="139"/>
      <c r="G51" s="126"/>
      <c r="H51" s="126">
        <v>-56</v>
      </c>
      <c r="I51" s="126"/>
      <c r="J51" s="126"/>
      <c r="K51" s="126">
        <v>-12</v>
      </c>
      <c r="L51" s="126"/>
      <c r="M51" s="126"/>
      <c r="N51" s="126">
        <v>26</v>
      </c>
      <c r="O51" s="126"/>
      <c r="P51" s="138"/>
      <c r="Q51" s="126">
        <v>47</v>
      </c>
      <c r="R51" s="139"/>
      <c r="S51" s="126"/>
      <c r="T51" s="126">
        <v>-143</v>
      </c>
      <c r="U51" s="126"/>
      <c r="V51" s="126"/>
      <c r="W51" s="126">
        <v>-134</v>
      </c>
      <c r="X51" s="126"/>
      <c r="Y51" s="126"/>
      <c r="Z51" s="126">
        <v>-101</v>
      </c>
      <c r="AA51" s="126"/>
      <c r="AB51" s="126"/>
      <c r="AC51" s="126">
        <v>-54</v>
      </c>
      <c r="AD51" s="126"/>
      <c r="AE51" s="126"/>
      <c r="AF51" s="126">
        <v>-331</v>
      </c>
    </row>
    <row r="52" spans="1:32">
      <c r="A52" s="140"/>
      <c r="B52" s="140" t="s">
        <v>397</v>
      </c>
      <c r="C52" s="706"/>
      <c r="D52" s="138"/>
      <c r="E52" s="126">
        <v>-36</v>
      </c>
      <c r="F52" s="139"/>
      <c r="G52" s="126"/>
      <c r="H52" s="126">
        <v>11</v>
      </c>
      <c r="I52" s="126"/>
      <c r="J52" s="126"/>
      <c r="K52" s="126">
        <v>-7</v>
      </c>
      <c r="L52" s="126"/>
      <c r="M52" s="126"/>
      <c r="N52" s="126">
        <v>-95</v>
      </c>
      <c r="O52" s="126"/>
      <c r="P52" s="138"/>
      <c r="Q52" s="126">
        <v>21</v>
      </c>
      <c r="R52" s="139"/>
      <c r="S52" s="126"/>
      <c r="T52" s="126">
        <v>-118</v>
      </c>
      <c r="U52" s="126"/>
      <c r="V52" s="126"/>
      <c r="W52" s="126">
        <v>3</v>
      </c>
      <c r="X52" s="126"/>
      <c r="Y52" s="126"/>
      <c r="Z52" s="126">
        <v>-49</v>
      </c>
      <c r="AA52" s="126"/>
      <c r="AB52" s="126"/>
      <c r="AC52" s="126">
        <v>-127</v>
      </c>
      <c r="AD52" s="126"/>
      <c r="AE52" s="126"/>
      <c r="AF52" s="126">
        <v>-143</v>
      </c>
    </row>
    <row r="53" spans="1:32">
      <c r="A53" s="140"/>
      <c r="B53" s="140" t="s">
        <v>425</v>
      </c>
      <c r="C53" s="706"/>
      <c r="D53" s="138"/>
      <c r="E53" s="126">
        <v>33</v>
      </c>
      <c r="F53" s="139"/>
      <c r="G53" s="126"/>
      <c r="H53" s="126">
        <v>-2</v>
      </c>
      <c r="I53" s="126"/>
      <c r="J53" s="126"/>
      <c r="K53" s="126">
        <v>20</v>
      </c>
      <c r="L53" s="126"/>
      <c r="M53" s="126"/>
      <c r="N53" s="126">
        <v>45</v>
      </c>
      <c r="O53" s="126"/>
      <c r="P53" s="138"/>
      <c r="Q53" s="126">
        <v>45</v>
      </c>
      <c r="R53" s="139"/>
      <c r="S53" s="126"/>
      <c r="T53" s="126">
        <v>-7</v>
      </c>
      <c r="U53" s="126"/>
      <c r="V53" s="126"/>
      <c r="W53" s="126">
        <v>10</v>
      </c>
      <c r="X53" s="126"/>
      <c r="Y53" s="126"/>
      <c r="Z53" s="126">
        <v>7</v>
      </c>
      <c r="AA53" s="126"/>
      <c r="AB53" s="126"/>
      <c r="AC53" s="146">
        <v>96</v>
      </c>
      <c r="AD53" s="126"/>
      <c r="AE53" s="126"/>
      <c r="AF53" s="146">
        <v>55</v>
      </c>
    </row>
    <row r="54" spans="1:32" ht="12" thickBot="1">
      <c r="A54" s="140"/>
      <c r="B54" s="142" t="s">
        <v>292</v>
      </c>
      <c r="C54" s="706"/>
      <c r="D54" s="138" t="s">
        <v>566</v>
      </c>
      <c r="E54" s="804">
        <v>12</v>
      </c>
      <c r="F54" s="139"/>
      <c r="G54" s="126" t="s">
        <v>566</v>
      </c>
      <c r="H54" s="804">
        <v>24</v>
      </c>
      <c r="I54" s="126"/>
      <c r="J54" s="126" t="s">
        <v>566</v>
      </c>
      <c r="K54" s="804">
        <v>-8</v>
      </c>
      <c r="L54" s="126"/>
      <c r="M54" s="126" t="s">
        <v>566</v>
      </c>
      <c r="N54" s="804">
        <v>57</v>
      </c>
      <c r="O54" s="126"/>
      <c r="P54" s="138" t="s">
        <v>566</v>
      </c>
      <c r="Q54" s="804">
        <v>82</v>
      </c>
      <c r="R54" s="139"/>
      <c r="S54" s="126" t="s">
        <v>566</v>
      </c>
      <c r="T54" s="804">
        <v>-107</v>
      </c>
      <c r="U54" s="126"/>
      <c r="V54" s="126" t="s">
        <v>566</v>
      </c>
      <c r="W54" s="804">
        <v>-106</v>
      </c>
      <c r="X54" s="126"/>
      <c r="Y54" s="126" t="s">
        <v>566</v>
      </c>
      <c r="Z54" s="804">
        <v>-190</v>
      </c>
      <c r="AA54" s="126"/>
      <c r="AB54" s="126" t="s">
        <v>566</v>
      </c>
      <c r="AC54" s="141">
        <v>85</v>
      </c>
      <c r="AD54" s="126"/>
      <c r="AE54" s="126" t="s">
        <v>566</v>
      </c>
      <c r="AF54" s="141">
        <v>-321</v>
      </c>
    </row>
    <row r="55" spans="1:32" ht="12" thickTop="1">
      <c r="A55" s="140"/>
      <c r="B55" s="142"/>
      <c r="C55" s="706"/>
      <c r="D55" s="138"/>
      <c r="E55" s="126"/>
      <c r="F55" s="139"/>
      <c r="G55" s="126"/>
      <c r="H55" s="126"/>
      <c r="I55" s="126"/>
      <c r="J55" s="126"/>
      <c r="K55" s="126"/>
      <c r="L55" s="126"/>
      <c r="M55" s="126"/>
      <c r="N55" s="126"/>
      <c r="O55" s="126"/>
      <c r="P55" s="138"/>
      <c r="Q55" s="126"/>
      <c r="R55" s="139"/>
      <c r="S55" s="126"/>
      <c r="T55" s="126"/>
      <c r="U55" s="126"/>
      <c r="V55" s="126"/>
      <c r="W55" s="126"/>
      <c r="X55" s="126"/>
      <c r="Y55" s="126"/>
      <c r="Z55" s="126"/>
      <c r="AA55" s="126"/>
      <c r="AB55" s="126"/>
      <c r="AC55" s="126"/>
      <c r="AD55" s="126"/>
      <c r="AE55" s="126"/>
      <c r="AF55" s="126"/>
    </row>
    <row r="56" spans="1:32" ht="14.4" thickBot="1">
      <c r="A56" s="839" t="s">
        <v>426</v>
      </c>
      <c r="B56" s="142"/>
      <c r="C56" s="706"/>
      <c r="D56" s="843" t="s">
        <v>566</v>
      </c>
      <c r="E56" s="143">
        <v>34.9</v>
      </c>
      <c r="F56" s="173"/>
      <c r="G56" s="147" t="s">
        <v>566</v>
      </c>
      <c r="H56" s="143">
        <v>34.9</v>
      </c>
      <c r="I56" s="147"/>
      <c r="J56" s="147" t="s">
        <v>566</v>
      </c>
      <c r="K56" s="143">
        <v>35</v>
      </c>
      <c r="L56" s="147"/>
      <c r="M56" s="147" t="s">
        <v>566</v>
      </c>
      <c r="N56" s="143">
        <v>34.700000000000003</v>
      </c>
      <c r="O56" s="147"/>
      <c r="P56" s="843" t="s">
        <v>566</v>
      </c>
      <c r="Q56" s="143">
        <v>34.700000000000003</v>
      </c>
      <c r="R56" s="173"/>
      <c r="S56" s="147" t="s">
        <v>566</v>
      </c>
      <c r="T56" s="143">
        <v>34.9</v>
      </c>
      <c r="U56" s="147"/>
      <c r="V56" s="147" t="s">
        <v>566</v>
      </c>
      <c r="W56" s="143">
        <v>34.799999999999997</v>
      </c>
      <c r="X56" s="147"/>
      <c r="Y56" s="147" t="s">
        <v>566</v>
      </c>
      <c r="Z56" s="143">
        <v>34.6</v>
      </c>
      <c r="AA56" s="147"/>
      <c r="AB56" s="147" t="s">
        <v>566</v>
      </c>
      <c r="AC56" s="143">
        <v>34.9</v>
      </c>
      <c r="AD56" s="147"/>
      <c r="AE56" s="147" t="s">
        <v>566</v>
      </c>
      <c r="AF56" s="143">
        <v>34.700000000000003</v>
      </c>
    </row>
    <row r="57" spans="1:32" ht="12.6" thickTop="1" thickBot="1">
      <c r="A57" s="140"/>
      <c r="B57" s="140"/>
      <c r="C57" s="706"/>
      <c r="D57" s="149"/>
      <c r="E57" s="150"/>
      <c r="F57" s="151"/>
      <c r="G57" s="126"/>
      <c r="H57" s="126"/>
      <c r="I57" s="126"/>
      <c r="J57" s="126"/>
      <c r="K57" s="126"/>
      <c r="L57" s="126"/>
      <c r="M57" s="126"/>
      <c r="N57" s="126"/>
      <c r="O57" s="126"/>
      <c r="P57" s="149"/>
      <c r="Q57" s="150"/>
      <c r="R57" s="151"/>
      <c r="S57" s="126"/>
      <c r="T57" s="126"/>
      <c r="U57" s="126"/>
      <c r="V57" s="126"/>
      <c r="W57" s="126"/>
      <c r="X57" s="126"/>
      <c r="Y57" s="126"/>
      <c r="Z57" s="126"/>
      <c r="AA57" s="126"/>
      <c r="AB57" s="126"/>
      <c r="AC57" s="126"/>
      <c r="AD57" s="126"/>
      <c r="AE57" s="126"/>
      <c r="AF57" s="126"/>
    </row>
    <row r="58" spans="1:32">
      <c r="A58" s="838"/>
      <c r="M58" s="126"/>
      <c r="N58" s="126"/>
      <c r="O58" s="126"/>
      <c r="P58" s="126"/>
      <c r="Q58" s="126"/>
      <c r="R58" s="126"/>
      <c r="S58" s="126"/>
      <c r="T58" s="126"/>
      <c r="U58" s="126"/>
      <c r="V58" s="126"/>
      <c r="W58" s="126"/>
      <c r="X58" s="126"/>
      <c r="Y58" s="126"/>
      <c r="Z58" s="126"/>
      <c r="AA58" s="126"/>
      <c r="AB58" s="126"/>
      <c r="AC58" s="126"/>
      <c r="AD58" s="126"/>
      <c r="AE58" s="126"/>
      <c r="AF58" s="126"/>
    </row>
    <row r="59" spans="1:32" ht="15.6">
      <c r="A59" s="844" t="s">
        <v>600</v>
      </c>
      <c r="B59" s="943" t="s">
        <v>427</v>
      </c>
      <c r="C59" s="943"/>
      <c r="D59" s="943"/>
      <c r="E59" s="943"/>
      <c r="F59" s="943"/>
      <c r="G59" s="943"/>
      <c r="H59" s="943"/>
      <c r="I59" s="943"/>
      <c r="J59" s="943"/>
      <c r="K59" s="943"/>
      <c r="L59" s="943"/>
      <c r="M59" s="943"/>
      <c r="N59" s="943"/>
      <c r="O59" s="943"/>
      <c r="P59" s="943"/>
      <c r="Q59" s="943"/>
      <c r="R59" s="943"/>
      <c r="S59" s="943"/>
      <c r="T59" s="943"/>
      <c r="U59" s="943"/>
      <c r="V59" s="943"/>
      <c r="W59" s="943"/>
      <c r="X59" s="943"/>
      <c r="Y59" s="943"/>
      <c r="Z59" s="943"/>
      <c r="AA59" s="943"/>
      <c r="AB59" s="943"/>
      <c r="AC59" s="943"/>
      <c r="AD59" s="943"/>
      <c r="AE59" s="943"/>
      <c r="AF59" s="943"/>
    </row>
    <row r="60" spans="1:32" s="838" customFormat="1" ht="26.25" customHeight="1">
      <c r="A60" s="844" t="s">
        <v>602</v>
      </c>
      <c r="B60" s="1046" t="s">
        <v>428</v>
      </c>
      <c r="C60" s="1046"/>
      <c r="D60" s="1046"/>
      <c r="E60" s="1046"/>
      <c r="F60" s="1046"/>
      <c r="G60" s="1046"/>
      <c r="H60" s="1046"/>
      <c r="I60" s="1046"/>
      <c r="J60" s="1046"/>
      <c r="K60" s="1046"/>
      <c r="L60" s="1046"/>
      <c r="M60" s="1046"/>
      <c r="N60" s="1046"/>
      <c r="O60" s="1046"/>
      <c r="P60" s="1046"/>
      <c r="Q60" s="1046"/>
      <c r="R60" s="1046"/>
      <c r="S60" s="1046"/>
      <c r="T60" s="1046"/>
      <c r="U60" s="1046"/>
      <c r="V60" s="1046"/>
      <c r="W60" s="1046"/>
      <c r="X60" s="1046"/>
      <c r="Y60" s="1046"/>
      <c r="Z60" s="1046"/>
      <c r="AA60" s="1046"/>
      <c r="AB60" s="1046"/>
      <c r="AC60" s="1046"/>
      <c r="AD60" s="1046"/>
      <c r="AE60" s="1046"/>
      <c r="AF60" s="1046"/>
    </row>
    <row r="61" spans="1:32" s="838" customFormat="1" ht="15.6">
      <c r="A61" s="844" t="s">
        <v>630</v>
      </c>
      <c r="B61" s="1046" t="s">
        <v>429</v>
      </c>
      <c r="C61" s="1046"/>
      <c r="D61" s="1046"/>
      <c r="E61" s="1046"/>
      <c r="F61" s="1046"/>
      <c r="G61" s="1046"/>
      <c r="H61" s="1046"/>
      <c r="I61" s="1046"/>
      <c r="J61" s="1046"/>
      <c r="K61" s="1046"/>
      <c r="L61" s="1046"/>
      <c r="M61" s="1046"/>
      <c r="N61" s="1046"/>
      <c r="O61" s="1046"/>
      <c r="P61" s="1046"/>
      <c r="Q61" s="1046"/>
      <c r="R61" s="1046"/>
      <c r="S61" s="1046"/>
      <c r="T61" s="1046"/>
      <c r="U61" s="1046"/>
      <c r="V61" s="1046"/>
      <c r="W61" s="1046"/>
      <c r="X61" s="1046"/>
      <c r="Y61" s="1046"/>
      <c r="Z61" s="1046"/>
      <c r="AA61" s="1046"/>
      <c r="AB61" s="1046"/>
      <c r="AC61" s="1046"/>
      <c r="AD61" s="1046"/>
      <c r="AE61" s="1046"/>
      <c r="AF61" s="1046"/>
    </row>
    <row r="62" spans="1:32" ht="27.75" customHeight="1">
      <c r="A62" s="827" t="s">
        <v>1090</v>
      </c>
      <c r="B62" s="943" t="s">
        <v>430</v>
      </c>
      <c r="C62" s="943"/>
      <c r="D62" s="943"/>
      <c r="E62" s="943"/>
      <c r="F62" s="943"/>
      <c r="G62" s="943"/>
      <c r="H62" s="943"/>
      <c r="I62" s="943"/>
      <c r="J62" s="943"/>
      <c r="K62" s="943"/>
      <c r="L62" s="943"/>
      <c r="M62" s="943"/>
      <c r="N62" s="943"/>
      <c r="O62" s="943"/>
      <c r="P62" s="943"/>
      <c r="Q62" s="943"/>
      <c r="R62" s="943"/>
      <c r="S62" s="943"/>
      <c r="T62" s="943"/>
      <c r="U62" s="943"/>
      <c r="V62" s="943"/>
      <c r="W62" s="943"/>
      <c r="X62" s="943"/>
      <c r="Y62" s="943"/>
      <c r="Z62" s="943"/>
      <c r="AA62" s="943"/>
      <c r="AB62" s="943"/>
      <c r="AC62" s="943"/>
      <c r="AD62" s="943"/>
      <c r="AE62" s="943"/>
      <c r="AF62" s="943"/>
    </row>
    <row r="63" spans="1:32">
      <c r="M63" s="126"/>
      <c r="N63" s="126"/>
      <c r="O63" s="126"/>
      <c r="P63" s="126"/>
      <c r="Q63" s="126"/>
      <c r="R63" s="126"/>
    </row>
    <row r="64" spans="1:32">
      <c r="M64" s="126"/>
      <c r="N64" s="126"/>
      <c r="O64" s="126"/>
      <c r="P64" s="126"/>
      <c r="Q64" s="126"/>
      <c r="R64" s="126"/>
    </row>
    <row r="65" spans="13:18">
      <c r="M65" s="126"/>
      <c r="N65" s="126"/>
      <c r="O65" s="126"/>
      <c r="P65" s="126"/>
      <c r="Q65" s="126"/>
      <c r="R65" s="126"/>
    </row>
    <row r="66" spans="13:18">
      <c r="M66" s="126"/>
      <c r="N66" s="126"/>
      <c r="O66" s="126"/>
      <c r="P66" s="126"/>
      <c r="Q66" s="126"/>
      <c r="R66" s="126"/>
    </row>
    <row r="67" spans="13:18">
      <c r="M67" s="126"/>
      <c r="N67" s="126"/>
      <c r="O67" s="126"/>
      <c r="P67" s="126"/>
      <c r="Q67" s="126"/>
      <c r="R67" s="126"/>
    </row>
    <row r="68" spans="13:18">
      <c r="M68" s="126"/>
      <c r="N68" s="126"/>
      <c r="O68" s="126"/>
      <c r="P68" s="126"/>
      <c r="Q68" s="126"/>
      <c r="R68" s="126"/>
    </row>
    <row r="69" spans="13:18">
      <c r="M69" s="126"/>
      <c r="N69" s="126"/>
      <c r="O69" s="126"/>
      <c r="P69" s="126"/>
      <c r="Q69" s="126"/>
      <c r="R69" s="126"/>
    </row>
    <row r="70" spans="13:18">
      <c r="M70" s="126"/>
      <c r="N70" s="126"/>
      <c r="O70" s="126"/>
      <c r="P70" s="126"/>
      <c r="Q70" s="126"/>
      <c r="R70" s="126"/>
    </row>
    <row r="71" spans="13:18">
      <c r="M71" s="126"/>
      <c r="N71" s="126"/>
      <c r="O71" s="126"/>
      <c r="P71" s="126"/>
      <c r="Q71" s="126"/>
      <c r="R71" s="126"/>
    </row>
    <row r="72" spans="13:18">
      <c r="M72" s="126"/>
      <c r="N72" s="126"/>
      <c r="O72" s="126"/>
      <c r="P72" s="126"/>
      <c r="Q72" s="126"/>
      <c r="R72" s="126"/>
    </row>
    <row r="73" spans="13:18">
      <c r="M73" s="126"/>
      <c r="N73" s="126"/>
      <c r="O73" s="126"/>
      <c r="P73" s="126"/>
      <c r="Q73" s="126"/>
      <c r="R73" s="126"/>
    </row>
    <row r="74" spans="13:18">
      <c r="M74" s="126"/>
      <c r="N74" s="126"/>
      <c r="O74" s="126"/>
      <c r="P74" s="126"/>
      <c r="Q74" s="126"/>
      <c r="R74" s="126"/>
    </row>
    <row r="75" spans="13:18">
      <c r="M75" s="126"/>
      <c r="N75" s="126"/>
      <c r="O75" s="126"/>
      <c r="P75" s="126"/>
      <c r="Q75" s="126"/>
      <c r="R75" s="126"/>
    </row>
    <row r="76" spans="13:18">
      <c r="M76" s="126"/>
      <c r="N76" s="126"/>
      <c r="O76" s="126"/>
      <c r="P76" s="126"/>
      <c r="Q76" s="126"/>
      <c r="R76" s="126"/>
    </row>
    <row r="77" spans="13:18">
      <c r="M77" s="126"/>
      <c r="N77" s="126"/>
      <c r="O77" s="126"/>
      <c r="P77" s="126"/>
      <c r="Q77" s="126"/>
      <c r="R77" s="126"/>
    </row>
    <row r="78" spans="13:18">
      <c r="M78" s="126"/>
      <c r="N78" s="126"/>
      <c r="O78" s="126"/>
      <c r="P78" s="126"/>
      <c r="Q78" s="126"/>
      <c r="R78" s="126"/>
    </row>
    <row r="79" spans="13:18">
      <c r="M79" s="126"/>
      <c r="N79" s="126"/>
      <c r="O79" s="126"/>
      <c r="P79" s="126"/>
      <c r="Q79" s="126"/>
      <c r="R79" s="126"/>
    </row>
    <row r="80" spans="13:18">
      <c r="M80" s="126"/>
      <c r="N80" s="126"/>
      <c r="O80" s="126"/>
      <c r="P80" s="126"/>
      <c r="Q80" s="126"/>
      <c r="R80" s="126"/>
    </row>
    <row r="81" spans="13:18">
      <c r="M81" s="126"/>
      <c r="N81" s="126"/>
      <c r="O81" s="126"/>
      <c r="P81" s="126"/>
      <c r="Q81" s="126"/>
      <c r="R81" s="126"/>
    </row>
    <row r="82" spans="13:18">
      <c r="M82" s="126"/>
      <c r="N82" s="126"/>
      <c r="O82" s="126"/>
      <c r="P82" s="126"/>
      <c r="Q82" s="126"/>
      <c r="R82" s="126"/>
    </row>
    <row r="83" spans="13:18">
      <c r="M83" s="126"/>
      <c r="N83" s="126"/>
      <c r="O83" s="126"/>
      <c r="P83" s="126"/>
      <c r="Q83" s="126"/>
      <c r="R83" s="126"/>
    </row>
    <row r="84" spans="13:18">
      <c r="M84" s="126"/>
      <c r="N84" s="126"/>
      <c r="O84" s="126"/>
      <c r="P84" s="126"/>
      <c r="Q84" s="126"/>
      <c r="R84" s="126"/>
    </row>
    <row r="85" spans="13:18">
      <c r="M85" s="126"/>
      <c r="N85" s="126"/>
      <c r="O85" s="126"/>
      <c r="P85" s="126"/>
      <c r="Q85" s="126"/>
      <c r="R85" s="126"/>
    </row>
    <row r="86" spans="13:18">
      <c r="M86" s="126"/>
      <c r="N86" s="126"/>
      <c r="O86" s="126"/>
      <c r="P86" s="126"/>
      <c r="Q86" s="126"/>
      <c r="R86" s="126"/>
    </row>
    <row r="87" spans="13:18">
      <c r="M87" s="126"/>
      <c r="N87" s="126"/>
      <c r="O87" s="126"/>
      <c r="P87" s="126"/>
      <c r="Q87" s="126"/>
      <c r="R87" s="126"/>
    </row>
    <row r="88" spans="13:18">
      <c r="M88" s="126"/>
      <c r="N88" s="126"/>
      <c r="O88" s="126"/>
      <c r="P88" s="126"/>
      <c r="Q88" s="126"/>
      <c r="R88" s="126"/>
    </row>
    <row r="89" spans="13:18">
      <c r="M89" s="126"/>
      <c r="N89" s="126"/>
      <c r="O89" s="126"/>
      <c r="P89" s="126"/>
      <c r="Q89" s="126"/>
      <c r="R89" s="126"/>
    </row>
    <row r="90" spans="13:18">
      <c r="M90" s="126"/>
      <c r="N90" s="126"/>
      <c r="O90" s="126"/>
      <c r="P90" s="126"/>
      <c r="Q90" s="126"/>
      <c r="R90" s="126"/>
    </row>
  </sheetData>
  <mergeCells count="10">
    <mergeCell ref="B59:AF59"/>
    <mergeCell ref="B60:AF60"/>
    <mergeCell ref="B61:AF61"/>
    <mergeCell ref="B62:AF62"/>
    <mergeCell ref="D6:Z6"/>
    <mergeCell ref="AC6:AF6"/>
    <mergeCell ref="A1:AF1"/>
    <mergeCell ref="A2:AF2"/>
    <mergeCell ref="A3:AF3"/>
    <mergeCell ref="A4:AF4"/>
  </mergeCells>
  <phoneticPr fontId="0" type="noConversion"/>
  <printOptions horizontalCentered="1"/>
  <pageMargins left="0.25" right="0.25" top="0.75" bottom="0.25" header="0.3" footer="0.25"/>
  <pageSetup scale="69" orientation="landscape" r:id="rId1"/>
  <headerFooter alignWithMargins="0">
    <oddFooter>&amp;R&amp;A</oddFooter>
  </headerFooter>
  <ignoredErrors>
    <ignoredError sqref="A59:A62" numberStoredAsText="1"/>
  </ignoredErrors>
</worksheet>
</file>

<file path=xl/worksheets/sheet49.xml><?xml version="1.0" encoding="utf-8"?>
<worksheet xmlns="http://schemas.openxmlformats.org/spreadsheetml/2006/main" xmlns:r="http://schemas.openxmlformats.org/officeDocument/2006/relationships">
  <sheetPr>
    <pageSetUpPr fitToPage="1"/>
  </sheetPr>
  <dimension ref="A1:BT57"/>
  <sheetViews>
    <sheetView zoomScale="75" zoomScaleNormal="75" workbookViewId="0">
      <selection sqref="A1:AF1"/>
    </sheetView>
  </sheetViews>
  <sheetFormatPr defaultColWidth="9.109375" defaultRowHeight="11.4"/>
  <cols>
    <col min="1" max="2" width="3.33203125" style="121" customWidth="1"/>
    <col min="3" max="3" width="38.44140625" style="126" customWidth="1"/>
    <col min="4" max="4" width="2.44140625" style="121" customWidth="1"/>
    <col min="5" max="5" width="8.88671875" style="121" customWidth="1"/>
    <col min="6" max="7" width="2.44140625" style="121" customWidth="1"/>
    <col min="8" max="8" width="8.88671875" style="121" customWidth="1"/>
    <col min="9" max="10" width="2.44140625" style="121" customWidth="1"/>
    <col min="11" max="11" width="8.88671875" style="121" customWidth="1"/>
    <col min="12" max="13" width="2.44140625" style="121" customWidth="1"/>
    <col min="14" max="14" width="8.88671875" style="121" customWidth="1"/>
    <col min="15" max="16" width="2.44140625" style="121" customWidth="1"/>
    <col min="17" max="17" width="8.88671875" style="121" customWidth="1"/>
    <col min="18" max="19" width="2.44140625" style="121" customWidth="1"/>
    <col min="20" max="20" width="8.88671875" style="121" customWidth="1"/>
    <col min="21" max="22" width="2.44140625" style="121" customWidth="1"/>
    <col min="23" max="23" width="8.88671875" style="121" customWidth="1"/>
    <col min="24" max="25" width="2.44140625" style="121" customWidth="1"/>
    <col min="26" max="26" width="8.88671875" style="121" customWidth="1"/>
    <col min="27" max="28" width="2.44140625" style="121" customWidth="1"/>
    <col min="29" max="29" width="8.88671875" style="121" customWidth="1"/>
    <col min="30" max="31" width="2.44140625" style="121" customWidth="1"/>
    <col min="32" max="32" width="8.88671875" style="121" customWidth="1"/>
    <col min="33" max="72" width="9.6640625" style="121" customWidth="1"/>
    <col min="73" max="16384" width="9.109375" style="121"/>
  </cols>
  <sheetData>
    <row r="1" spans="1:32" ht="13.2">
      <c r="A1" s="941" t="s">
        <v>553</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row>
    <row r="2" spans="1:32" ht="13.2">
      <c r="A2" s="941" t="s">
        <v>174</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row>
    <row r="3" spans="1:32" ht="13.2">
      <c r="A3" s="941" t="s">
        <v>399</v>
      </c>
      <c r="B3" s="941"/>
      <c r="C3" s="941"/>
      <c r="D3" s="941"/>
      <c r="E3" s="941"/>
      <c r="F3" s="941"/>
      <c r="G3" s="941"/>
      <c r="H3" s="941"/>
      <c r="I3" s="941"/>
      <c r="J3" s="941"/>
      <c r="K3" s="941"/>
      <c r="L3" s="941"/>
      <c r="M3" s="941"/>
      <c r="N3" s="941"/>
      <c r="O3" s="941"/>
      <c r="P3" s="941"/>
      <c r="Q3" s="941"/>
      <c r="R3" s="941"/>
      <c r="S3" s="941"/>
      <c r="T3" s="941"/>
      <c r="U3" s="941"/>
      <c r="V3" s="941"/>
      <c r="W3" s="941"/>
      <c r="X3" s="941"/>
      <c r="Y3" s="941"/>
      <c r="Z3" s="941"/>
      <c r="AA3" s="941"/>
      <c r="AB3" s="941"/>
      <c r="AC3" s="941"/>
      <c r="AD3" s="941"/>
      <c r="AE3" s="941"/>
      <c r="AF3" s="941"/>
    </row>
    <row r="4" spans="1:32">
      <c r="A4" s="942" t="s">
        <v>633</v>
      </c>
      <c r="B4" s="942"/>
      <c r="C4" s="942"/>
      <c r="D4" s="942"/>
      <c r="E4" s="942"/>
      <c r="F4" s="942"/>
      <c r="G4" s="942"/>
      <c r="H4" s="942"/>
      <c r="I4" s="942"/>
      <c r="J4" s="942"/>
      <c r="K4" s="942"/>
      <c r="L4" s="942"/>
      <c r="M4" s="942"/>
      <c r="N4" s="942"/>
      <c r="O4" s="942"/>
      <c r="P4" s="942"/>
      <c r="Q4" s="942"/>
      <c r="R4" s="942"/>
      <c r="S4" s="942"/>
      <c r="T4" s="942"/>
      <c r="U4" s="942"/>
      <c r="V4" s="942"/>
      <c r="W4" s="942"/>
      <c r="X4" s="942"/>
      <c r="Y4" s="942"/>
      <c r="Z4" s="942"/>
      <c r="AA4" s="942"/>
      <c r="AB4" s="942"/>
      <c r="AC4" s="942"/>
      <c r="AD4" s="942"/>
      <c r="AE4" s="942"/>
      <c r="AF4" s="942"/>
    </row>
    <row r="6" spans="1:32">
      <c r="D6" s="944" t="s">
        <v>556</v>
      </c>
      <c r="E6" s="944"/>
      <c r="F6" s="944"/>
      <c r="G6" s="944"/>
      <c r="H6" s="944"/>
      <c r="I6" s="944"/>
      <c r="J6" s="944"/>
      <c r="K6" s="944"/>
      <c r="L6" s="944"/>
      <c r="M6" s="944"/>
      <c r="N6" s="944"/>
      <c r="O6" s="944"/>
      <c r="P6" s="944"/>
      <c r="Q6" s="944"/>
      <c r="R6" s="944"/>
      <c r="S6" s="944"/>
      <c r="T6" s="944"/>
      <c r="U6" s="944"/>
      <c r="V6" s="944"/>
      <c r="W6" s="944"/>
      <c r="X6" s="944"/>
      <c r="Y6" s="944"/>
      <c r="Z6" s="944"/>
      <c r="AC6" s="944" t="s">
        <v>559</v>
      </c>
      <c r="AD6" s="944"/>
      <c r="AE6" s="944"/>
      <c r="AF6" s="944"/>
    </row>
    <row r="7" spans="1:32" ht="12" thickBot="1">
      <c r="M7" s="126"/>
      <c r="N7" s="127"/>
      <c r="O7" s="127"/>
      <c r="P7" s="126"/>
      <c r="Q7" s="127"/>
      <c r="R7" s="127"/>
      <c r="S7" s="127"/>
      <c r="T7" s="127"/>
      <c r="U7" s="127"/>
      <c r="V7" s="127"/>
      <c r="W7" s="127"/>
      <c r="X7" s="127"/>
      <c r="Y7" s="127"/>
      <c r="Z7" s="127"/>
    </row>
    <row r="8" spans="1:32">
      <c r="D8" s="123"/>
      <c r="E8" s="124" t="s">
        <v>560</v>
      </c>
      <c r="F8" s="836"/>
      <c r="G8" s="126"/>
      <c r="H8" s="127" t="s">
        <v>561</v>
      </c>
      <c r="J8" s="126"/>
      <c r="K8" s="127" t="s">
        <v>562</v>
      </c>
      <c r="N8" s="127" t="s">
        <v>563</v>
      </c>
      <c r="O8" s="127"/>
      <c r="P8" s="123"/>
      <c r="Q8" s="124" t="s">
        <v>560</v>
      </c>
      <c r="R8" s="836"/>
      <c r="S8" s="126"/>
      <c r="T8" s="127" t="s">
        <v>561</v>
      </c>
      <c r="V8" s="126"/>
      <c r="W8" s="127" t="s">
        <v>562</v>
      </c>
      <c r="Z8" s="127" t="s">
        <v>563</v>
      </c>
      <c r="AC8" s="135" t="s">
        <v>278</v>
      </c>
      <c r="AD8" s="135"/>
      <c r="AF8" s="135" t="s">
        <v>278</v>
      </c>
    </row>
    <row r="9" spans="1:32">
      <c r="D9" s="138"/>
      <c r="E9" s="131">
        <v>2011</v>
      </c>
      <c r="F9" s="837"/>
      <c r="G9" s="133"/>
      <c r="H9" s="131">
        <v>2011</v>
      </c>
      <c r="I9" s="809"/>
      <c r="J9" s="133"/>
      <c r="K9" s="131">
        <v>2011</v>
      </c>
      <c r="L9" s="809"/>
      <c r="M9" s="133"/>
      <c r="N9" s="131">
        <v>2011</v>
      </c>
      <c r="O9" s="809"/>
      <c r="P9" s="138"/>
      <c r="Q9" s="131">
        <v>2010</v>
      </c>
      <c r="R9" s="837"/>
      <c r="S9" s="133"/>
      <c r="T9" s="131">
        <v>2010</v>
      </c>
      <c r="U9" s="809"/>
      <c r="V9" s="133"/>
      <c r="W9" s="131">
        <v>2010</v>
      </c>
      <c r="X9" s="809"/>
      <c r="Y9" s="133"/>
      <c r="Z9" s="131">
        <v>2010</v>
      </c>
      <c r="AA9" s="133"/>
      <c r="AB9" s="129"/>
      <c r="AC9" s="131">
        <v>2011</v>
      </c>
      <c r="AD9" s="809"/>
      <c r="AE9" s="129"/>
      <c r="AF9" s="131">
        <v>2010</v>
      </c>
    </row>
    <row r="10" spans="1:32" ht="12">
      <c r="A10" s="192"/>
      <c r="D10" s="138"/>
      <c r="E10" s="127"/>
      <c r="F10" s="139"/>
      <c r="G10" s="126"/>
      <c r="H10" s="127"/>
      <c r="I10" s="126"/>
      <c r="J10" s="126"/>
      <c r="K10" s="127"/>
      <c r="L10" s="126"/>
      <c r="M10" s="126"/>
      <c r="N10" s="127"/>
      <c r="O10" s="126"/>
      <c r="P10" s="138"/>
      <c r="Q10" s="127"/>
      <c r="R10" s="139"/>
      <c r="S10" s="126"/>
      <c r="T10" s="127"/>
      <c r="U10" s="126"/>
      <c r="V10" s="126"/>
      <c r="W10" s="127"/>
      <c r="X10" s="126"/>
      <c r="Y10" s="126"/>
      <c r="Z10" s="127"/>
      <c r="AA10" s="126"/>
      <c r="AC10" s="127"/>
      <c r="AD10" s="127"/>
      <c r="AF10" s="127"/>
    </row>
    <row r="11" spans="1:32" ht="12">
      <c r="A11" s="839" t="s">
        <v>431</v>
      </c>
      <c r="B11" s="140"/>
      <c r="C11" s="706"/>
      <c r="D11" s="138"/>
      <c r="E11" s="127"/>
      <c r="F11" s="139"/>
      <c r="G11" s="126"/>
      <c r="H11" s="126"/>
      <c r="I11" s="126"/>
      <c r="J11" s="126"/>
      <c r="K11" s="126"/>
      <c r="L11" s="126"/>
      <c r="M11" s="126"/>
      <c r="N11" s="126"/>
      <c r="O11" s="126"/>
      <c r="P11" s="138"/>
      <c r="Q11" s="127"/>
      <c r="R11" s="139"/>
      <c r="S11" s="126"/>
      <c r="T11" s="126"/>
      <c r="U11" s="126"/>
      <c r="V11" s="126"/>
      <c r="W11" s="126"/>
      <c r="X11" s="126"/>
      <c r="Y11" s="126"/>
      <c r="Z11" s="126"/>
      <c r="AA11" s="126"/>
      <c r="AC11" s="127"/>
      <c r="AD11" s="127"/>
      <c r="AF11" s="127"/>
    </row>
    <row r="12" spans="1:32">
      <c r="A12" s="140"/>
      <c r="B12" s="142" t="s">
        <v>306</v>
      </c>
      <c r="C12" s="706"/>
      <c r="D12" s="138" t="s">
        <v>566</v>
      </c>
      <c r="E12" s="121">
        <v>546</v>
      </c>
      <c r="F12" s="139"/>
      <c r="G12" s="126" t="s">
        <v>566</v>
      </c>
      <c r="H12" s="126">
        <v>572</v>
      </c>
      <c r="I12" s="126"/>
      <c r="J12" s="126" t="s">
        <v>566</v>
      </c>
      <c r="K12" s="126">
        <v>596</v>
      </c>
      <c r="L12" s="126"/>
      <c r="M12" s="126" t="s">
        <v>566</v>
      </c>
      <c r="N12" s="126">
        <v>607</v>
      </c>
      <c r="O12" s="126"/>
      <c r="P12" s="138" t="s">
        <v>566</v>
      </c>
      <c r="Q12" s="121">
        <v>614</v>
      </c>
      <c r="R12" s="139"/>
      <c r="S12" s="126" t="s">
        <v>566</v>
      </c>
      <c r="T12" s="126">
        <v>631</v>
      </c>
      <c r="U12" s="126"/>
      <c r="V12" s="126" t="s">
        <v>566</v>
      </c>
      <c r="W12" s="126">
        <v>646</v>
      </c>
      <c r="X12" s="126"/>
      <c r="Y12" s="126" t="s">
        <v>566</v>
      </c>
      <c r="Z12" s="126">
        <v>652</v>
      </c>
      <c r="AA12" s="126"/>
      <c r="AB12" s="121" t="s">
        <v>566</v>
      </c>
      <c r="AC12" s="121">
        <v>2321</v>
      </c>
      <c r="AE12" s="121" t="s">
        <v>566</v>
      </c>
      <c r="AF12" s="121">
        <v>2543</v>
      </c>
    </row>
    <row r="13" spans="1:32" ht="13.2">
      <c r="A13" s="140"/>
      <c r="B13" s="142" t="s">
        <v>779</v>
      </c>
      <c r="C13" s="706"/>
      <c r="D13" s="138"/>
      <c r="E13" s="121">
        <v>2</v>
      </c>
      <c r="F13" s="139"/>
      <c r="G13" s="126"/>
      <c r="H13" s="126">
        <v>3</v>
      </c>
      <c r="I13" s="126"/>
      <c r="J13" s="126"/>
      <c r="K13" s="126">
        <v>2</v>
      </c>
      <c r="L13" s="126"/>
      <c r="M13" s="126"/>
      <c r="N13" s="126">
        <v>1</v>
      </c>
      <c r="O13" s="126"/>
      <c r="P13" s="138"/>
      <c r="Q13" s="121">
        <v>2</v>
      </c>
      <c r="R13" s="139"/>
      <c r="S13" s="126"/>
      <c r="T13" s="126">
        <v>1</v>
      </c>
      <c r="U13" s="126"/>
      <c r="V13" s="126"/>
      <c r="W13" s="126">
        <v>2</v>
      </c>
      <c r="X13" s="126"/>
      <c r="Y13" s="126"/>
      <c r="Z13" s="126">
        <v>1</v>
      </c>
      <c r="AA13" s="126"/>
      <c r="AC13" s="121">
        <v>8</v>
      </c>
      <c r="AF13" s="121">
        <v>6</v>
      </c>
    </row>
    <row r="14" spans="1:32">
      <c r="A14" s="140"/>
      <c r="B14" s="142" t="s">
        <v>666</v>
      </c>
      <c r="C14" s="706"/>
      <c r="D14" s="138"/>
      <c r="E14" s="121">
        <v>88</v>
      </c>
      <c r="F14" s="139"/>
      <c r="G14" s="126"/>
      <c r="H14" s="126">
        <v>88</v>
      </c>
      <c r="I14" s="126"/>
      <c r="J14" s="126"/>
      <c r="K14" s="126">
        <v>86</v>
      </c>
      <c r="L14" s="126"/>
      <c r="M14" s="126"/>
      <c r="N14" s="126">
        <v>89</v>
      </c>
      <c r="O14" s="126"/>
      <c r="P14" s="138"/>
      <c r="Q14" s="121">
        <v>89</v>
      </c>
      <c r="R14" s="139"/>
      <c r="S14" s="126"/>
      <c r="T14" s="126">
        <v>92</v>
      </c>
      <c r="U14" s="126"/>
      <c r="V14" s="126"/>
      <c r="W14" s="126">
        <v>99</v>
      </c>
      <c r="X14" s="126"/>
      <c r="Y14" s="126"/>
      <c r="Z14" s="126">
        <v>103</v>
      </c>
      <c r="AA14" s="126"/>
      <c r="AC14" s="121">
        <v>351</v>
      </c>
      <c r="AF14" s="121">
        <v>383</v>
      </c>
    </row>
    <row r="15" spans="1:32" ht="13.2">
      <c r="A15" s="140"/>
      <c r="B15" s="142" t="s">
        <v>405</v>
      </c>
      <c r="C15" s="706"/>
      <c r="D15" s="138"/>
      <c r="E15" s="121">
        <v>15</v>
      </c>
      <c r="F15" s="139"/>
      <c r="G15" s="126"/>
      <c r="H15" s="126">
        <v>18</v>
      </c>
      <c r="I15" s="126"/>
      <c r="J15" s="126"/>
      <c r="K15" s="126">
        <v>11</v>
      </c>
      <c r="L15" s="126"/>
      <c r="M15" s="126"/>
      <c r="N15" s="126">
        <v>5</v>
      </c>
      <c r="O15" s="126"/>
      <c r="P15" s="138"/>
      <c r="Q15" s="121">
        <v>11</v>
      </c>
      <c r="R15" s="139"/>
      <c r="S15" s="126"/>
      <c r="T15" s="126">
        <v>3</v>
      </c>
      <c r="U15" s="126"/>
      <c r="V15" s="126"/>
      <c r="W15" s="126">
        <v>4</v>
      </c>
      <c r="X15" s="126"/>
      <c r="Y15" s="126"/>
      <c r="Z15" s="126">
        <v>3</v>
      </c>
      <c r="AA15" s="126"/>
      <c r="AC15" s="121">
        <v>49</v>
      </c>
      <c r="AF15" s="121">
        <v>21</v>
      </c>
    </row>
    <row r="16" spans="1:32">
      <c r="A16" s="140"/>
      <c r="B16" s="142" t="s">
        <v>432</v>
      </c>
      <c r="C16" s="706"/>
      <c r="D16" s="138"/>
      <c r="E16" s="783">
        <v>0</v>
      </c>
      <c r="F16" s="139"/>
      <c r="G16" s="126"/>
      <c r="H16" s="568">
        <v>1</v>
      </c>
      <c r="I16" s="126"/>
      <c r="J16" s="126"/>
      <c r="K16" s="568" t="s">
        <v>404</v>
      </c>
      <c r="L16" s="126"/>
      <c r="M16" s="126"/>
      <c r="N16" s="568">
        <v>1</v>
      </c>
      <c r="O16" s="126"/>
      <c r="P16" s="138"/>
      <c r="Q16" s="568" t="s">
        <v>404</v>
      </c>
      <c r="R16" s="139"/>
      <c r="S16" s="126"/>
      <c r="T16" s="568">
        <v>1</v>
      </c>
      <c r="U16" s="126"/>
      <c r="V16" s="126"/>
      <c r="W16" s="568" t="s">
        <v>404</v>
      </c>
      <c r="X16" s="126"/>
      <c r="Y16" s="126"/>
      <c r="Z16" s="568">
        <v>1</v>
      </c>
      <c r="AA16" s="126"/>
      <c r="AC16" s="121">
        <v>2</v>
      </c>
      <c r="AF16" s="121">
        <v>2</v>
      </c>
    </row>
    <row r="17" spans="1:32" ht="13.2">
      <c r="A17" s="140"/>
      <c r="B17" s="142" t="s">
        <v>675</v>
      </c>
      <c r="C17" s="706"/>
      <c r="D17" s="138"/>
      <c r="E17" s="845">
        <v>29</v>
      </c>
      <c r="F17" s="139"/>
      <c r="G17" s="126"/>
      <c r="H17" s="845">
        <v>26</v>
      </c>
      <c r="I17" s="126"/>
      <c r="J17" s="126"/>
      <c r="K17" s="146">
        <v>24</v>
      </c>
      <c r="L17" s="126"/>
      <c r="M17" s="126"/>
      <c r="N17" s="146">
        <v>9</v>
      </c>
      <c r="O17" s="126"/>
      <c r="P17" s="138"/>
      <c r="Q17" s="845">
        <v>5</v>
      </c>
      <c r="R17" s="139"/>
      <c r="S17" s="126"/>
      <c r="T17" s="845">
        <v>3</v>
      </c>
      <c r="U17" s="126"/>
      <c r="V17" s="126"/>
      <c r="W17" s="845" t="s">
        <v>404</v>
      </c>
      <c r="X17" s="126"/>
      <c r="Y17" s="126"/>
      <c r="Z17" s="146">
        <v>-2</v>
      </c>
      <c r="AA17" s="126"/>
      <c r="AC17" s="846">
        <v>88</v>
      </c>
      <c r="AD17" s="126"/>
      <c r="AF17" s="146">
        <v>6</v>
      </c>
    </row>
    <row r="18" spans="1:32">
      <c r="A18" s="140"/>
      <c r="B18" s="142" t="s">
        <v>407</v>
      </c>
      <c r="C18" s="706"/>
      <c r="D18" s="138"/>
      <c r="E18" s="121">
        <v>680</v>
      </c>
      <c r="F18" s="139"/>
      <c r="G18" s="126"/>
      <c r="H18" s="126">
        <v>708</v>
      </c>
      <c r="I18" s="126"/>
      <c r="J18" s="126"/>
      <c r="K18" s="126">
        <v>719</v>
      </c>
      <c r="L18" s="126"/>
      <c r="M18" s="126"/>
      <c r="N18" s="126">
        <v>712</v>
      </c>
      <c r="O18" s="126"/>
      <c r="P18" s="138"/>
      <c r="Q18" s="121">
        <v>721</v>
      </c>
      <c r="R18" s="139"/>
      <c r="S18" s="126"/>
      <c r="T18" s="126">
        <v>731</v>
      </c>
      <c r="U18" s="126"/>
      <c r="V18" s="126"/>
      <c r="W18" s="126">
        <v>751</v>
      </c>
      <c r="X18" s="126"/>
      <c r="Y18" s="126"/>
      <c r="Z18" s="126">
        <v>758</v>
      </c>
      <c r="AA18" s="126"/>
      <c r="AC18" s="121">
        <v>2819</v>
      </c>
      <c r="AF18" s="121">
        <v>2961</v>
      </c>
    </row>
    <row r="19" spans="1:32">
      <c r="A19" s="140"/>
      <c r="B19" s="142" t="s">
        <v>408</v>
      </c>
      <c r="C19" s="706"/>
      <c r="D19" s="138"/>
      <c r="E19" s="146">
        <v>-24</v>
      </c>
      <c r="F19" s="139"/>
      <c r="G19" s="126"/>
      <c r="H19" s="146">
        <v>-26</v>
      </c>
      <c r="I19" s="126"/>
      <c r="J19" s="126"/>
      <c r="K19" s="146">
        <v>-25</v>
      </c>
      <c r="L19" s="126"/>
      <c r="M19" s="126"/>
      <c r="N19" s="146">
        <v>-28</v>
      </c>
      <c r="O19" s="126"/>
      <c r="P19" s="138"/>
      <c r="Q19" s="146">
        <v>-29</v>
      </c>
      <c r="R19" s="139"/>
      <c r="S19" s="126"/>
      <c r="T19" s="146">
        <v>-24</v>
      </c>
      <c r="U19" s="126"/>
      <c r="V19" s="126"/>
      <c r="W19" s="146">
        <v>-28</v>
      </c>
      <c r="X19" s="126"/>
      <c r="Y19" s="126"/>
      <c r="Z19" s="146">
        <v>-27</v>
      </c>
      <c r="AA19" s="126"/>
      <c r="AC19" s="146">
        <v>-103</v>
      </c>
      <c r="AD19" s="126"/>
      <c r="AF19" s="146">
        <v>-108</v>
      </c>
    </row>
    <row r="20" spans="1:32" ht="13.8" thickBot="1">
      <c r="A20" s="140"/>
      <c r="B20" s="142" t="s">
        <v>433</v>
      </c>
      <c r="C20" s="706"/>
      <c r="D20" s="138" t="s">
        <v>566</v>
      </c>
      <c r="E20" s="804">
        <v>656</v>
      </c>
      <c r="F20" s="139"/>
      <c r="G20" s="126" t="s">
        <v>566</v>
      </c>
      <c r="H20" s="804">
        <v>682</v>
      </c>
      <c r="I20" s="126"/>
      <c r="J20" s="126" t="s">
        <v>566</v>
      </c>
      <c r="K20" s="804">
        <v>694</v>
      </c>
      <c r="L20" s="126"/>
      <c r="M20" s="126" t="s">
        <v>566</v>
      </c>
      <c r="N20" s="804">
        <v>684</v>
      </c>
      <c r="O20" s="126"/>
      <c r="P20" s="138" t="s">
        <v>566</v>
      </c>
      <c r="Q20" s="804">
        <v>692</v>
      </c>
      <c r="R20" s="139"/>
      <c r="S20" s="126" t="s">
        <v>566</v>
      </c>
      <c r="T20" s="804">
        <v>707</v>
      </c>
      <c r="U20" s="126"/>
      <c r="V20" s="126" t="s">
        <v>566</v>
      </c>
      <c r="W20" s="804">
        <v>723</v>
      </c>
      <c r="X20" s="126"/>
      <c r="Y20" s="126" t="s">
        <v>566</v>
      </c>
      <c r="Z20" s="804">
        <v>731</v>
      </c>
      <c r="AA20" s="126"/>
      <c r="AB20" s="121" t="s">
        <v>566</v>
      </c>
      <c r="AC20" s="804">
        <v>2716</v>
      </c>
      <c r="AD20" s="126"/>
      <c r="AE20" s="121" t="s">
        <v>566</v>
      </c>
      <c r="AF20" s="804">
        <v>2853</v>
      </c>
    </row>
    <row r="21" spans="1:32" ht="12.6" thickTop="1" thickBot="1">
      <c r="A21" s="140"/>
      <c r="B21" s="140" t="s">
        <v>410</v>
      </c>
      <c r="C21" s="706"/>
      <c r="D21" s="138" t="s">
        <v>566</v>
      </c>
      <c r="E21" s="841">
        <v>431</v>
      </c>
      <c r="F21" s="139"/>
      <c r="G21" s="126" t="s">
        <v>566</v>
      </c>
      <c r="H21" s="141">
        <v>448</v>
      </c>
      <c r="I21" s="126"/>
      <c r="J21" s="126" t="s">
        <v>566</v>
      </c>
      <c r="K21" s="141">
        <v>455</v>
      </c>
      <c r="L21" s="126"/>
      <c r="M21" s="126" t="s">
        <v>566</v>
      </c>
      <c r="N21" s="141">
        <v>449</v>
      </c>
      <c r="O21" s="126"/>
      <c r="P21" s="138" t="s">
        <v>566</v>
      </c>
      <c r="Q21" s="841">
        <v>453</v>
      </c>
      <c r="R21" s="139"/>
      <c r="S21" s="126" t="s">
        <v>566</v>
      </c>
      <c r="T21" s="141">
        <v>463</v>
      </c>
      <c r="U21" s="126"/>
      <c r="V21" s="126" t="s">
        <v>566</v>
      </c>
      <c r="W21" s="141">
        <v>473</v>
      </c>
      <c r="X21" s="126"/>
      <c r="Y21" s="126" t="s">
        <v>566</v>
      </c>
      <c r="Z21" s="141">
        <v>478</v>
      </c>
      <c r="AA21" s="126"/>
      <c r="AB21" s="121" t="s">
        <v>566</v>
      </c>
      <c r="AC21" s="841">
        <v>1783</v>
      </c>
      <c r="AD21" s="126"/>
      <c r="AE21" s="121" t="s">
        <v>566</v>
      </c>
      <c r="AF21" s="841">
        <v>1867</v>
      </c>
    </row>
    <row r="22" spans="1:32" ht="12" thickTop="1">
      <c r="A22" s="140"/>
      <c r="B22" s="140"/>
      <c r="C22" s="706"/>
      <c r="D22" s="138"/>
      <c r="E22" s="126"/>
      <c r="F22" s="139"/>
      <c r="G22" s="126"/>
      <c r="H22" s="126"/>
      <c r="I22" s="126"/>
      <c r="J22" s="126"/>
      <c r="K22" s="126"/>
      <c r="L22" s="126"/>
      <c r="M22" s="126"/>
      <c r="N22" s="126"/>
      <c r="O22" s="126"/>
      <c r="P22" s="138"/>
      <c r="Q22" s="126"/>
      <c r="R22" s="139"/>
      <c r="S22" s="126"/>
      <c r="T22" s="126"/>
      <c r="U22" s="126"/>
      <c r="V22" s="126"/>
      <c r="W22" s="126"/>
      <c r="X22" s="126"/>
      <c r="Y22" s="126"/>
      <c r="Z22" s="126"/>
      <c r="AA22" s="126"/>
      <c r="AC22" s="126"/>
      <c r="AD22" s="126"/>
      <c r="AF22" s="126"/>
    </row>
    <row r="23" spans="1:32" ht="13.8">
      <c r="A23" s="839" t="s">
        <v>411</v>
      </c>
      <c r="B23" s="140"/>
      <c r="C23" s="706"/>
      <c r="D23" s="138"/>
      <c r="F23" s="139"/>
      <c r="G23" s="126"/>
      <c r="H23" s="126"/>
      <c r="I23" s="126"/>
      <c r="J23" s="126"/>
      <c r="K23" s="126"/>
      <c r="L23" s="126"/>
      <c r="M23" s="126"/>
      <c r="N23" s="126"/>
      <c r="O23" s="126"/>
      <c r="P23" s="138"/>
      <c r="R23" s="139"/>
      <c r="S23" s="126"/>
      <c r="T23" s="126"/>
      <c r="U23" s="126"/>
      <c r="V23" s="126"/>
      <c r="W23" s="126"/>
      <c r="X23" s="126"/>
      <c r="Y23" s="126"/>
      <c r="Z23" s="126"/>
      <c r="AA23" s="126"/>
    </row>
    <row r="24" spans="1:32" ht="13.2">
      <c r="A24" s="140"/>
      <c r="B24" s="142" t="s">
        <v>434</v>
      </c>
      <c r="C24" s="706"/>
      <c r="D24" s="138"/>
      <c r="E24" s="449">
        <v>4.9000000000000004</v>
      </c>
      <c r="F24" s="139"/>
      <c r="G24" s="126"/>
      <c r="H24" s="147">
        <v>5</v>
      </c>
      <c r="I24" s="147"/>
      <c r="J24" s="126"/>
      <c r="K24" s="147">
        <v>5</v>
      </c>
      <c r="L24" s="147"/>
      <c r="M24" s="147"/>
      <c r="N24" s="147">
        <v>5</v>
      </c>
      <c r="O24" s="147"/>
      <c r="P24" s="138"/>
      <c r="Q24" s="449">
        <v>5</v>
      </c>
      <c r="R24" s="139"/>
      <c r="S24" s="126"/>
      <c r="T24" s="147">
        <v>5</v>
      </c>
      <c r="U24" s="147"/>
      <c r="V24" s="126"/>
      <c r="W24" s="147">
        <v>5.0999999999999996</v>
      </c>
      <c r="X24" s="147"/>
      <c r="Y24" s="147"/>
      <c r="Z24" s="147">
        <v>5.0999999999999996</v>
      </c>
      <c r="AA24" s="147"/>
      <c r="AB24" s="449"/>
      <c r="AC24" s="449">
        <v>5</v>
      </c>
      <c r="AD24" s="449"/>
      <c r="AE24" s="449"/>
      <c r="AF24" s="449">
        <v>5</v>
      </c>
    </row>
    <row r="25" spans="1:32" ht="13.2">
      <c r="A25" s="140"/>
      <c r="B25" s="142" t="s">
        <v>779</v>
      </c>
      <c r="C25" s="706"/>
      <c r="D25" s="138"/>
      <c r="E25" s="449">
        <v>4.5999999999999996</v>
      </c>
      <c r="F25" s="139"/>
      <c r="G25" s="126"/>
      <c r="H25" s="147">
        <v>8</v>
      </c>
      <c r="I25" s="147"/>
      <c r="J25" s="126"/>
      <c r="K25" s="147">
        <v>2.9</v>
      </c>
      <c r="L25" s="147"/>
      <c r="M25" s="147"/>
      <c r="N25" s="147">
        <v>3.3</v>
      </c>
      <c r="O25" s="147"/>
      <c r="P25" s="138"/>
      <c r="Q25" s="449">
        <v>3.6</v>
      </c>
      <c r="R25" s="139"/>
      <c r="S25" s="126"/>
      <c r="T25" s="147">
        <v>2.8</v>
      </c>
      <c r="U25" s="147"/>
      <c r="V25" s="126"/>
      <c r="W25" s="147">
        <v>3.5</v>
      </c>
      <c r="X25" s="147"/>
      <c r="Y25" s="147"/>
      <c r="Z25" s="147">
        <v>2.2999999999999998</v>
      </c>
      <c r="AA25" s="147"/>
      <c r="AB25" s="449"/>
      <c r="AC25" s="449">
        <v>4.5999999999999996</v>
      </c>
      <c r="AD25" s="449"/>
      <c r="AE25" s="449"/>
      <c r="AF25" s="449">
        <v>3.1</v>
      </c>
    </row>
    <row r="26" spans="1:32">
      <c r="A26" s="140"/>
      <c r="B26" s="142" t="s">
        <v>666</v>
      </c>
      <c r="C26" s="706"/>
      <c r="D26" s="138"/>
      <c r="E26" s="449">
        <v>5.3</v>
      </c>
      <c r="F26" s="139"/>
      <c r="G26" s="126"/>
      <c r="H26" s="147">
        <v>5.3</v>
      </c>
      <c r="I26" s="147"/>
      <c r="J26" s="126"/>
      <c r="K26" s="147">
        <v>5.2</v>
      </c>
      <c r="L26" s="147"/>
      <c r="M26" s="147"/>
      <c r="N26" s="147">
        <v>5.4</v>
      </c>
      <c r="O26" s="147"/>
      <c r="P26" s="138"/>
      <c r="Q26" s="449">
        <v>5.3</v>
      </c>
      <c r="R26" s="139"/>
      <c r="S26" s="126"/>
      <c r="T26" s="147">
        <v>5.2</v>
      </c>
      <c r="U26" s="147"/>
      <c r="V26" s="126"/>
      <c r="W26" s="147">
        <v>5.4</v>
      </c>
      <c r="X26" s="147"/>
      <c r="Y26" s="147"/>
      <c r="Z26" s="147">
        <v>5.3</v>
      </c>
      <c r="AA26" s="147"/>
      <c r="AB26" s="449"/>
      <c r="AC26" s="449">
        <v>5.3</v>
      </c>
      <c r="AD26" s="449"/>
      <c r="AE26" s="449"/>
      <c r="AF26" s="449">
        <v>5.3</v>
      </c>
    </row>
    <row r="27" spans="1:32">
      <c r="A27" s="140"/>
      <c r="B27" s="142" t="s">
        <v>415</v>
      </c>
      <c r="C27" s="706"/>
      <c r="D27" s="138"/>
      <c r="E27" s="449">
        <v>8.6</v>
      </c>
      <c r="F27" s="139"/>
      <c r="G27" s="126"/>
      <c r="H27" s="147">
        <v>10.199999999999999</v>
      </c>
      <c r="I27" s="147"/>
      <c r="J27" s="126"/>
      <c r="K27" s="147">
        <v>6.3</v>
      </c>
      <c r="L27" s="147"/>
      <c r="M27" s="147"/>
      <c r="N27" s="147">
        <v>2.7</v>
      </c>
      <c r="O27" s="147"/>
      <c r="P27" s="138"/>
      <c r="Q27" s="449">
        <v>7</v>
      </c>
      <c r="R27" s="139"/>
      <c r="S27" s="126"/>
      <c r="T27" s="147">
        <v>1.8</v>
      </c>
      <c r="U27" s="147"/>
      <c r="V27" s="126"/>
      <c r="W27" s="147">
        <v>3.3</v>
      </c>
      <c r="X27" s="147"/>
      <c r="Y27" s="147"/>
      <c r="Z27" s="147">
        <v>1.9</v>
      </c>
      <c r="AA27" s="147"/>
      <c r="AB27" s="449"/>
      <c r="AC27" s="449">
        <v>7</v>
      </c>
      <c r="AD27" s="449"/>
      <c r="AE27" s="449"/>
      <c r="AF27" s="449">
        <v>3.6</v>
      </c>
    </row>
    <row r="28" spans="1:32" ht="13.2">
      <c r="A28" s="140"/>
      <c r="B28" s="140" t="s">
        <v>435</v>
      </c>
      <c r="C28" s="706"/>
      <c r="D28" s="138"/>
      <c r="E28" s="449">
        <v>4.9000000000000004</v>
      </c>
      <c r="F28" s="139"/>
      <c r="G28" s="126"/>
      <c r="H28" s="147">
        <v>5</v>
      </c>
      <c r="I28" s="147"/>
      <c r="J28" s="126"/>
      <c r="K28" s="147">
        <v>4.9000000000000004</v>
      </c>
      <c r="L28" s="147"/>
      <c r="M28" s="147"/>
      <c r="N28" s="147">
        <v>4.8</v>
      </c>
      <c r="O28" s="147"/>
      <c r="P28" s="138"/>
      <c r="Q28" s="449">
        <v>4.8</v>
      </c>
      <c r="R28" s="139"/>
      <c r="S28" s="126"/>
      <c r="T28" s="147">
        <v>4.8</v>
      </c>
      <c r="U28" s="147"/>
      <c r="V28" s="126"/>
      <c r="W28" s="147">
        <v>4.8</v>
      </c>
      <c r="X28" s="147"/>
      <c r="Y28" s="147"/>
      <c r="Z28" s="147">
        <v>4.8</v>
      </c>
      <c r="AA28" s="147"/>
      <c r="AB28" s="449"/>
      <c r="AC28" s="449">
        <v>4.9000000000000004</v>
      </c>
      <c r="AD28" s="449"/>
      <c r="AE28" s="449"/>
      <c r="AF28" s="449">
        <v>4.8</v>
      </c>
    </row>
    <row r="29" spans="1:32">
      <c r="A29" s="140"/>
      <c r="B29" s="140"/>
      <c r="C29" s="706"/>
      <c r="D29" s="138"/>
      <c r="E29" s="449"/>
      <c r="F29" s="139"/>
      <c r="G29" s="126"/>
      <c r="H29" s="147"/>
      <c r="I29" s="147"/>
      <c r="J29" s="126"/>
      <c r="K29" s="147"/>
      <c r="L29" s="147"/>
      <c r="M29" s="147"/>
      <c r="N29" s="147"/>
      <c r="O29" s="147"/>
      <c r="P29" s="138"/>
      <c r="Q29" s="449"/>
      <c r="R29" s="139"/>
      <c r="S29" s="126"/>
      <c r="T29" s="147"/>
      <c r="U29" s="147"/>
      <c r="V29" s="126"/>
      <c r="W29" s="147"/>
      <c r="X29" s="147"/>
      <c r="Y29" s="147"/>
      <c r="Z29" s="147"/>
      <c r="AA29" s="147"/>
      <c r="AB29" s="449"/>
      <c r="AC29" s="449"/>
      <c r="AD29" s="449"/>
      <c r="AE29" s="449"/>
      <c r="AF29" s="449"/>
    </row>
    <row r="30" spans="1:32" ht="12">
      <c r="A30" s="839" t="s">
        <v>417</v>
      </c>
      <c r="B30" s="140"/>
      <c r="C30" s="706"/>
      <c r="D30" s="138"/>
      <c r="F30" s="139"/>
      <c r="G30" s="126"/>
      <c r="H30" s="126"/>
      <c r="I30" s="126"/>
      <c r="J30" s="126"/>
      <c r="K30" s="126"/>
      <c r="L30" s="126"/>
      <c r="M30" s="126"/>
      <c r="N30" s="126"/>
      <c r="O30" s="126"/>
      <c r="P30" s="138"/>
      <c r="R30" s="139"/>
      <c r="S30" s="126"/>
      <c r="T30" s="126"/>
      <c r="U30" s="126"/>
      <c r="V30" s="126"/>
      <c r="W30" s="126"/>
      <c r="X30" s="126"/>
      <c r="Y30" s="126"/>
      <c r="Z30" s="126"/>
      <c r="AA30" s="126"/>
    </row>
    <row r="31" spans="1:32" ht="12">
      <c r="A31" s="839" t="s">
        <v>418</v>
      </c>
      <c r="B31" s="140"/>
      <c r="C31" s="706"/>
      <c r="D31" s="138"/>
      <c r="F31" s="139"/>
      <c r="G31" s="126"/>
      <c r="H31" s="126"/>
      <c r="I31" s="126"/>
      <c r="J31" s="126"/>
      <c r="K31" s="126"/>
      <c r="L31" s="126"/>
      <c r="M31" s="126"/>
      <c r="N31" s="126"/>
      <c r="O31" s="126"/>
      <c r="P31" s="138"/>
      <c r="R31" s="139"/>
      <c r="S31" s="126"/>
      <c r="T31" s="126"/>
      <c r="U31" s="126"/>
      <c r="V31" s="126"/>
      <c r="W31" s="126"/>
      <c r="X31" s="126"/>
      <c r="Y31" s="126"/>
      <c r="Z31" s="126"/>
      <c r="AA31" s="126"/>
    </row>
    <row r="32" spans="1:32" ht="13.2">
      <c r="A32" s="140"/>
      <c r="B32" s="142" t="s">
        <v>434</v>
      </c>
      <c r="C32" s="706"/>
      <c r="D32" s="138" t="s">
        <v>566</v>
      </c>
      <c r="E32" s="121">
        <v>56</v>
      </c>
      <c r="F32" s="139"/>
      <c r="G32" s="126" t="s">
        <v>566</v>
      </c>
      <c r="H32" s="126">
        <v>433</v>
      </c>
      <c r="I32" s="126"/>
      <c r="J32" s="126" t="s">
        <v>566</v>
      </c>
      <c r="K32" s="126">
        <v>46</v>
      </c>
      <c r="L32" s="126"/>
      <c r="M32" s="126" t="s">
        <v>566</v>
      </c>
      <c r="N32" s="126">
        <v>15</v>
      </c>
      <c r="O32" s="126"/>
      <c r="P32" s="138" t="s">
        <v>566</v>
      </c>
      <c r="Q32" s="121">
        <v>-85</v>
      </c>
      <c r="R32" s="139"/>
      <c r="S32" s="126" t="s">
        <v>566</v>
      </c>
      <c r="T32" s="126">
        <v>-19</v>
      </c>
      <c r="U32" s="126"/>
      <c r="V32" s="126" t="s">
        <v>566</v>
      </c>
      <c r="W32" s="126">
        <v>-177</v>
      </c>
      <c r="X32" s="126"/>
      <c r="Y32" s="126" t="s">
        <v>566</v>
      </c>
      <c r="Z32" s="126">
        <v>-92</v>
      </c>
      <c r="AA32" s="126"/>
      <c r="AB32" s="121" t="s">
        <v>566</v>
      </c>
      <c r="AC32" s="121">
        <v>550</v>
      </c>
      <c r="AE32" s="121" t="s">
        <v>566</v>
      </c>
      <c r="AF32" s="121">
        <v>-373</v>
      </c>
    </row>
    <row r="33" spans="1:33" ht="13.2">
      <c r="A33" s="140"/>
      <c r="B33" s="142" t="s">
        <v>779</v>
      </c>
      <c r="C33" s="706"/>
      <c r="D33" s="138"/>
      <c r="E33" s="783">
        <v>0</v>
      </c>
      <c r="F33" s="139"/>
      <c r="G33" s="126"/>
      <c r="H33" s="783">
        <v>0</v>
      </c>
      <c r="I33" s="126"/>
      <c r="J33" s="126"/>
      <c r="K33" s="568">
        <v>17</v>
      </c>
      <c r="L33" s="126"/>
      <c r="M33" s="126"/>
      <c r="N33" s="126">
        <v>-2</v>
      </c>
      <c r="O33" s="126"/>
      <c r="P33" s="138"/>
      <c r="Q33" s="121">
        <v>1</v>
      </c>
      <c r="R33" s="139"/>
      <c r="S33" s="126"/>
      <c r="T33" s="568">
        <v>15</v>
      </c>
      <c r="U33" s="126"/>
      <c r="V33" s="126"/>
      <c r="W33" s="568">
        <v>20</v>
      </c>
      <c r="X33" s="126"/>
      <c r="Y33" s="126"/>
      <c r="Z33" s="568" t="s">
        <v>404</v>
      </c>
      <c r="AA33" s="126"/>
      <c r="AC33" s="121">
        <v>15</v>
      </c>
      <c r="AF33" s="121">
        <v>36</v>
      </c>
    </row>
    <row r="34" spans="1:33">
      <c r="A34" s="140"/>
      <c r="B34" s="142" t="s">
        <v>436</v>
      </c>
      <c r="C34" s="706"/>
      <c r="D34" s="138"/>
      <c r="E34" s="121">
        <v>10</v>
      </c>
      <c r="F34" s="139"/>
      <c r="G34" s="126"/>
      <c r="H34" s="126">
        <v>-28</v>
      </c>
      <c r="I34" s="126"/>
      <c r="J34" s="126"/>
      <c r="K34" s="126">
        <v>-3</v>
      </c>
      <c r="L34" s="126"/>
      <c r="M34" s="126"/>
      <c r="N34" s="126">
        <v>-4</v>
      </c>
      <c r="O34" s="126"/>
      <c r="P34" s="138"/>
      <c r="Q34" s="121">
        <v>-17</v>
      </c>
      <c r="R34" s="139"/>
      <c r="S34" s="126"/>
      <c r="T34" s="126">
        <v>-1</v>
      </c>
      <c r="U34" s="126"/>
      <c r="V34" s="126"/>
      <c r="W34" s="126">
        <v>-28</v>
      </c>
      <c r="X34" s="126"/>
      <c r="Y34" s="126"/>
      <c r="Z34" s="126">
        <v>-25</v>
      </c>
      <c r="AA34" s="126"/>
      <c r="AC34" s="121">
        <v>-25</v>
      </c>
      <c r="AF34" s="121">
        <v>-71</v>
      </c>
    </row>
    <row r="35" spans="1:33" ht="13.2">
      <c r="A35" s="140"/>
      <c r="B35" s="142" t="s">
        <v>668</v>
      </c>
      <c r="C35" s="706"/>
      <c r="D35" s="138"/>
      <c r="E35" s="121">
        <v>-1</v>
      </c>
      <c r="F35" s="139"/>
      <c r="G35" s="126"/>
      <c r="H35" s="126">
        <v>11</v>
      </c>
      <c r="I35" s="126"/>
      <c r="J35" s="126"/>
      <c r="K35" s="126">
        <v>30</v>
      </c>
      <c r="L35" s="126"/>
      <c r="M35" s="126"/>
      <c r="N35" s="126">
        <v>22</v>
      </c>
      <c r="O35" s="126"/>
      <c r="P35" s="138"/>
      <c r="Q35" s="121">
        <v>28</v>
      </c>
      <c r="R35" s="139"/>
      <c r="S35" s="126"/>
      <c r="T35" s="126">
        <v>-6</v>
      </c>
      <c r="U35" s="126"/>
      <c r="V35" s="126"/>
      <c r="W35" s="126">
        <v>9</v>
      </c>
      <c r="X35" s="126"/>
      <c r="Y35" s="126"/>
      <c r="Z35" s="126">
        <v>-15</v>
      </c>
      <c r="AA35" s="126"/>
      <c r="AC35" s="121">
        <v>62</v>
      </c>
      <c r="AF35" s="121">
        <v>16</v>
      </c>
    </row>
    <row r="36" spans="1:33" ht="13.2">
      <c r="A36" s="140"/>
      <c r="B36" s="142" t="s">
        <v>419</v>
      </c>
      <c r="C36" s="706"/>
      <c r="D36" s="138"/>
      <c r="E36" s="146">
        <v>3</v>
      </c>
      <c r="F36" s="139"/>
      <c r="G36" s="126"/>
      <c r="H36" s="146">
        <v>-197</v>
      </c>
      <c r="I36" s="126"/>
      <c r="J36" s="126"/>
      <c r="K36" s="146">
        <v>-28</v>
      </c>
      <c r="L36" s="126"/>
      <c r="M36" s="126"/>
      <c r="N36" s="146">
        <v>8</v>
      </c>
      <c r="O36" s="126"/>
      <c r="P36" s="138"/>
      <c r="Q36" s="146">
        <v>109</v>
      </c>
      <c r="R36" s="139"/>
      <c r="S36" s="126"/>
      <c r="T36" s="146">
        <v>-27</v>
      </c>
      <c r="U36" s="126"/>
      <c r="V36" s="126"/>
      <c r="W36" s="146">
        <v>-177</v>
      </c>
      <c r="X36" s="126"/>
      <c r="Y36" s="126"/>
      <c r="Z36" s="146">
        <v>-30</v>
      </c>
      <c r="AA36" s="126"/>
      <c r="AC36" s="146">
        <v>-214</v>
      </c>
      <c r="AD36" s="126"/>
      <c r="AF36" s="146">
        <v>-125</v>
      </c>
    </row>
    <row r="37" spans="1:33" ht="12" thickBot="1">
      <c r="A37" s="140"/>
      <c r="B37" s="142" t="s">
        <v>292</v>
      </c>
      <c r="C37" s="706"/>
      <c r="D37" s="138" t="s">
        <v>566</v>
      </c>
      <c r="E37" s="804">
        <v>68</v>
      </c>
      <c r="F37" s="139"/>
      <c r="G37" s="126" t="s">
        <v>566</v>
      </c>
      <c r="H37" s="141">
        <v>219</v>
      </c>
      <c r="I37" s="126"/>
      <c r="J37" s="126" t="s">
        <v>566</v>
      </c>
      <c r="K37" s="141">
        <v>62</v>
      </c>
      <c r="L37" s="126"/>
      <c r="M37" s="126" t="s">
        <v>566</v>
      </c>
      <c r="N37" s="141">
        <v>39</v>
      </c>
      <c r="O37" s="126"/>
      <c r="P37" s="138" t="s">
        <v>566</v>
      </c>
      <c r="Q37" s="804">
        <v>36</v>
      </c>
      <c r="R37" s="139"/>
      <c r="S37" s="126" t="s">
        <v>566</v>
      </c>
      <c r="T37" s="141">
        <v>-38</v>
      </c>
      <c r="U37" s="126"/>
      <c r="V37" s="126" t="s">
        <v>566</v>
      </c>
      <c r="W37" s="141">
        <v>-353</v>
      </c>
      <c r="X37" s="126"/>
      <c r="Y37" s="126" t="s">
        <v>566</v>
      </c>
      <c r="Z37" s="141">
        <v>-162</v>
      </c>
      <c r="AA37" s="126"/>
      <c r="AB37" s="121" t="s">
        <v>566</v>
      </c>
      <c r="AC37" s="804">
        <v>388</v>
      </c>
      <c r="AD37" s="126"/>
      <c r="AE37" s="121" t="s">
        <v>566</v>
      </c>
      <c r="AF37" s="804">
        <v>-517</v>
      </c>
    </row>
    <row r="38" spans="1:33" ht="12" thickTop="1">
      <c r="A38" s="140"/>
      <c r="B38" s="140"/>
      <c r="C38" s="706"/>
      <c r="D38" s="138"/>
      <c r="F38" s="139"/>
      <c r="G38" s="126"/>
      <c r="H38" s="126"/>
      <c r="I38" s="126"/>
      <c r="J38" s="126"/>
      <c r="K38" s="126"/>
      <c r="L38" s="126"/>
      <c r="M38" s="126"/>
      <c r="N38" s="126"/>
      <c r="O38" s="126"/>
      <c r="P38" s="138"/>
      <c r="R38" s="139"/>
      <c r="S38" s="126"/>
      <c r="T38" s="126"/>
      <c r="U38" s="126"/>
      <c r="V38" s="126"/>
      <c r="W38" s="126"/>
      <c r="X38" s="126"/>
      <c r="Y38" s="126"/>
      <c r="Z38" s="126"/>
      <c r="AA38" s="126"/>
    </row>
    <row r="39" spans="1:33" ht="12">
      <c r="A39" s="839" t="s">
        <v>420</v>
      </c>
      <c r="B39" s="140"/>
      <c r="C39" s="706"/>
      <c r="D39" s="138"/>
      <c r="E39" s="126"/>
      <c r="F39" s="139"/>
      <c r="G39" s="126"/>
      <c r="H39" s="126"/>
      <c r="I39" s="126"/>
      <c r="J39" s="126"/>
      <c r="K39" s="126"/>
      <c r="L39" s="126"/>
      <c r="M39" s="126"/>
      <c r="N39" s="126"/>
      <c r="O39" s="126"/>
      <c r="P39" s="138"/>
      <c r="Q39" s="126"/>
      <c r="R39" s="139"/>
      <c r="S39" s="126"/>
      <c r="T39" s="126"/>
      <c r="U39" s="126"/>
      <c r="V39" s="126"/>
      <c r="W39" s="126"/>
      <c r="X39" s="126"/>
      <c r="Y39" s="126"/>
      <c r="Z39" s="126"/>
      <c r="AA39" s="126"/>
      <c r="AB39" s="126"/>
      <c r="AC39" s="126"/>
      <c r="AD39" s="126"/>
      <c r="AE39" s="126"/>
      <c r="AF39" s="126"/>
    </row>
    <row r="40" spans="1:33" ht="12">
      <c r="A40" s="839" t="s">
        <v>421</v>
      </c>
      <c r="B40" s="140"/>
      <c r="C40" s="706"/>
      <c r="D40" s="138"/>
      <c r="E40" s="126"/>
      <c r="F40" s="139"/>
      <c r="G40" s="126"/>
      <c r="H40" s="126"/>
      <c r="I40" s="126"/>
      <c r="J40" s="126"/>
      <c r="K40" s="126"/>
      <c r="L40" s="126"/>
      <c r="M40" s="126"/>
      <c r="N40" s="126"/>
      <c r="O40" s="126"/>
      <c r="P40" s="138"/>
      <c r="Q40" s="126"/>
      <c r="R40" s="139"/>
      <c r="S40" s="126"/>
      <c r="T40" s="126"/>
      <c r="U40" s="126"/>
      <c r="V40" s="126"/>
      <c r="W40" s="126"/>
      <c r="X40" s="126"/>
      <c r="Y40" s="126"/>
      <c r="Z40" s="126"/>
      <c r="AA40" s="126"/>
      <c r="AB40" s="126"/>
      <c r="AC40" s="126"/>
      <c r="AD40" s="126"/>
      <c r="AE40" s="126"/>
      <c r="AF40" s="126"/>
    </row>
    <row r="41" spans="1:33">
      <c r="A41" s="140"/>
      <c r="B41" s="140" t="s">
        <v>437</v>
      </c>
      <c r="C41" s="706"/>
      <c r="D41" s="138" t="s">
        <v>566</v>
      </c>
      <c r="E41" s="126">
        <v>-68</v>
      </c>
      <c r="F41" s="139"/>
      <c r="G41" s="126" t="s">
        <v>566</v>
      </c>
      <c r="H41" s="126">
        <v>-85</v>
      </c>
      <c r="I41" s="126"/>
      <c r="J41" s="126" t="s">
        <v>566</v>
      </c>
      <c r="K41" s="126">
        <v>-43</v>
      </c>
      <c r="L41" s="126"/>
      <c r="M41" s="126" t="s">
        <v>566</v>
      </c>
      <c r="N41" s="126">
        <v>-50</v>
      </c>
      <c r="O41" s="126"/>
      <c r="P41" s="138" t="s">
        <v>566</v>
      </c>
      <c r="Q41" s="126">
        <v>-134</v>
      </c>
      <c r="R41" s="139"/>
      <c r="S41" s="126" t="s">
        <v>566</v>
      </c>
      <c r="T41" s="126">
        <v>-80</v>
      </c>
      <c r="U41" s="126"/>
      <c r="V41" s="126" t="s">
        <v>566</v>
      </c>
      <c r="W41" s="126">
        <v>-143</v>
      </c>
      <c r="X41" s="126"/>
      <c r="Y41" s="126" t="s">
        <v>566</v>
      </c>
      <c r="Z41" s="126">
        <v>-144</v>
      </c>
      <c r="AA41" s="126"/>
      <c r="AB41" s="126" t="s">
        <v>566</v>
      </c>
      <c r="AC41" s="126">
        <v>-246</v>
      </c>
      <c r="AD41" s="126"/>
      <c r="AE41" s="126" t="s">
        <v>566</v>
      </c>
      <c r="AF41" s="126">
        <v>-501</v>
      </c>
      <c r="AG41" s="126"/>
    </row>
    <row r="42" spans="1:33">
      <c r="A42" s="140"/>
      <c r="B42" s="140" t="s">
        <v>392</v>
      </c>
      <c r="C42" s="706"/>
      <c r="D42" s="138"/>
      <c r="E42" s="146">
        <v>-1</v>
      </c>
      <c r="F42" s="139"/>
      <c r="G42" s="126"/>
      <c r="H42" s="146">
        <v>-3</v>
      </c>
      <c r="I42" s="126"/>
      <c r="J42" s="126"/>
      <c r="K42" s="146">
        <v>-5</v>
      </c>
      <c r="L42" s="126"/>
      <c r="M42" s="126"/>
      <c r="N42" s="146">
        <v>-42</v>
      </c>
      <c r="O42" s="126"/>
      <c r="P42" s="138"/>
      <c r="Q42" s="146">
        <v>-42</v>
      </c>
      <c r="R42" s="139"/>
      <c r="S42" s="126"/>
      <c r="T42" s="146">
        <v>-20</v>
      </c>
      <c r="U42" s="126"/>
      <c r="V42" s="126"/>
      <c r="W42" s="146">
        <v>-57</v>
      </c>
      <c r="X42" s="126"/>
      <c r="Y42" s="126"/>
      <c r="Z42" s="146">
        <v>-23</v>
      </c>
      <c r="AA42" s="126"/>
      <c r="AB42" s="126"/>
      <c r="AC42" s="146">
        <v>-51</v>
      </c>
      <c r="AD42" s="126"/>
      <c r="AE42" s="126"/>
      <c r="AF42" s="146">
        <v>-142</v>
      </c>
      <c r="AG42" s="126"/>
    </row>
    <row r="43" spans="1:33">
      <c r="A43" s="140"/>
      <c r="B43" s="140" t="s">
        <v>438</v>
      </c>
      <c r="C43" s="706"/>
      <c r="D43" s="138"/>
      <c r="E43" s="126"/>
      <c r="F43" s="139"/>
      <c r="G43" s="126"/>
      <c r="H43" s="126"/>
      <c r="I43" s="126"/>
      <c r="J43" s="126"/>
      <c r="K43" s="126"/>
      <c r="L43" s="126"/>
      <c r="M43" s="126"/>
      <c r="N43" s="126"/>
      <c r="O43" s="126"/>
      <c r="P43" s="138"/>
      <c r="Q43" s="126"/>
      <c r="R43" s="139"/>
      <c r="S43" s="126"/>
      <c r="T43" s="126"/>
      <c r="U43" s="126"/>
      <c r="V43" s="126"/>
      <c r="W43" s="126"/>
      <c r="X43" s="126"/>
      <c r="Y43" s="126"/>
      <c r="Z43" s="126"/>
      <c r="AA43" s="126"/>
      <c r="AB43" s="126"/>
      <c r="AC43" s="126"/>
      <c r="AD43" s="126"/>
      <c r="AE43" s="126"/>
      <c r="AF43" s="126"/>
      <c r="AG43" s="126"/>
    </row>
    <row r="44" spans="1:33">
      <c r="A44" s="140"/>
      <c r="B44" s="140"/>
      <c r="C44" s="706" t="s">
        <v>394</v>
      </c>
      <c r="D44" s="138"/>
      <c r="E44" s="126">
        <v>-69</v>
      </c>
      <c r="F44" s="139"/>
      <c r="G44" s="126"/>
      <c r="H44" s="126">
        <v>-88</v>
      </c>
      <c r="I44" s="126"/>
      <c r="J44" s="126"/>
      <c r="K44" s="126">
        <v>-48</v>
      </c>
      <c r="L44" s="126"/>
      <c r="M44" s="126"/>
      <c r="N44" s="126">
        <v>-92</v>
      </c>
      <c r="O44" s="126"/>
      <c r="P44" s="138"/>
      <c r="Q44" s="126">
        <v>-176</v>
      </c>
      <c r="R44" s="139"/>
      <c r="S44" s="126"/>
      <c r="T44" s="126">
        <v>-100</v>
      </c>
      <c r="U44" s="126"/>
      <c r="V44" s="126"/>
      <c r="W44" s="126">
        <v>-200</v>
      </c>
      <c r="X44" s="126"/>
      <c r="Y44" s="126"/>
      <c r="Z44" s="126">
        <v>-167</v>
      </c>
      <c r="AA44" s="126"/>
      <c r="AB44" s="126"/>
      <c r="AC44" s="126">
        <v>-297</v>
      </c>
      <c r="AD44" s="126"/>
      <c r="AE44" s="126"/>
      <c r="AF44" s="126">
        <v>-643</v>
      </c>
      <c r="AG44" s="126"/>
    </row>
    <row r="45" spans="1:33">
      <c r="A45" s="140"/>
      <c r="B45" s="140" t="s">
        <v>439</v>
      </c>
      <c r="C45" s="706"/>
      <c r="D45" s="138"/>
      <c r="E45" s="126">
        <v>130</v>
      </c>
      <c r="F45" s="139"/>
      <c r="G45" s="126"/>
      <c r="H45" s="126">
        <v>485</v>
      </c>
      <c r="I45" s="126"/>
      <c r="J45" s="126"/>
      <c r="K45" s="126">
        <v>112</v>
      </c>
      <c r="L45" s="126"/>
      <c r="M45" s="126"/>
      <c r="N45" s="126">
        <v>111</v>
      </c>
      <c r="O45" s="126"/>
      <c r="P45" s="138"/>
      <c r="Q45" s="126">
        <v>68</v>
      </c>
      <c r="R45" s="139"/>
      <c r="S45" s="126"/>
      <c r="T45" s="126">
        <v>89</v>
      </c>
      <c r="U45" s="126"/>
      <c r="V45" s="126"/>
      <c r="W45" s="126">
        <v>18</v>
      </c>
      <c r="X45" s="126"/>
      <c r="Y45" s="126"/>
      <c r="Z45" s="126">
        <v>44</v>
      </c>
      <c r="AA45" s="126"/>
      <c r="AC45" s="126">
        <v>838</v>
      </c>
      <c r="AD45" s="126"/>
      <c r="AF45" s="126">
        <v>219</v>
      </c>
      <c r="AG45" s="126"/>
    </row>
    <row r="46" spans="1:33">
      <c r="A46" s="140"/>
      <c r="B46" s="140" t="s">
        <v>396</v>
      </c>
      <c r="C46" s="706"/>
      <c r="D46" s="138"/>
      <c r="E46" s="126">
        <v>3</v>
      </c>
      <c r="F46" s="139"/>
      <c r="G46" s="126"/>
      <c r="H46" s="126">
        <v>-198</v>
      </c>
      <c r="I46" s="126"/>
      <c r="J46" s="126"/>
      <c r="K46" s="126">
        <v>-38</v>
      </c>
      <c r="L46" s="126"/>
      <c r="M46" s="126"/>
      <c r="N46" s="126">
        <v>-4</v>
      </c>
      <c r="O46" s="126"/>
      <c r="P46" s="138"/>
      <c r="Q46" s="126">
        <v>99</v>
      </c>
      <c r="R46" s="139"/>
      <c r="S46" s="126"/>
      <c r="T46" s="126">
        <v>10</v>
      </c>
      <c r="U46" s="126"/>
      <c r="V46" s="126"/>
      <c r="W46" s="126">
        <v>-149</v>
      </c>
      <c r="X46" s="126"/>
      <c r="Y46" s="126"/>
      <c r="Z46" s="126">
        <v>-54</v>
      </c>
      <c r="AA46" s="126"/>
      <c r="AB46" s="126"/>
      <c r="AC46" s="126">
        <v>-237</v>
      </c>
      <c r="AD46" s="126"/>
      <c r="AE46" s="126"/>
      <c r="AF46" s="126">
        <v>-94</v>
      </c>
      <c r="AG46" s="126"/>
    </row>
    <row r="47" spans="1:33">
      <c r="A47" s="140"/>
      <c r="B47" s="140" t="s">
        <v>440</v>
      </c>
      <c r="C47" s="706"/>
      <c r="D47" s="138"/>
      <c r="E47" s="126">
        <v>3</v>
      </c>
      <c r="F47" s="139"/>
      <c r="G47" s="126"/>
      <c r="H47" s="126">
        <v>9</v>
      </c>
      <c r="I47" s="126"/>
      <c r="J47" s="126"/>
      <c r="K47" s="126">
        <v>4</v>
      </c>
      <c r="L47" s="126"/>
      <c r="M47" s="126"/>
      <c r="N47" s="126">
        <v>6</v>
      </c>
      <c r="O47" s="126"/>
      <c r="P47" s="138"/>
      <c r="Q47" s="126">
        <v>14</v>
      </c>
      <c r="R47" s="139"/>
      <c r="S47" s="126"/>
      <c r="T47" s="126">
        <v>-34</v>
      </c>
      <c r="U47" s="126"/>
      <c r="V47" s="126"/>
      <c r="W47" s="126">
        <v>-30</v>
      </c>
      <c r="X47" s="126"/>
      <c r="Y47" s="126"/>
      <c r="Z47" s="126">
        <v>19</v>
      </c>
      <c r="AA47" s="126"/>
      <c r="AB47" s="126"/>
      <c r="AC47" s="126">
        <v>22</v>
      </c>
      <c r="AD47" s="126"/>
      <c r="AE47" s="126"/>
      <c r="AF47" s="126">
        <v>-31</v>
      </c>
      <c r="AG47" s="126"/>
    </row>
    <row r="48" spans="1:33">
      <c r="A48" s="140"/>
      <c r="B48" s="140" t="s">
        <v>398</v>
      </c>
      <c r="C48" s="706"/>
      <c r="D48" s="138"/>
      <c r="E48" s="126">
        <v>1</v>
      </c>
      <c r="F48" s="139"/>
      <c r="G48" s="126"/>
      <c r="H48" s="126">
        <v>11</v>
      </c>
      <c r="I48" s="126"/>
      <c r="J48" s="126"/>
      <c r="K48" s="126">
        <v>32</v>
      </c>
      <c r="L48" s="126"/>
      <c r="M48" s="126"/>
      <c r="N48" s="126">
        <v>18</v>
      </c>
      <c r="O48" s="126"/>
      <c r="P48" s="138"/>
      <c r="Q48" s="126">
        <v>31</v>
      </c>
      <c r="R48" s="139"/>
      <c r="S48" s="126"/>
      <c r="T48" s="126">
        <v>-3</v>
      </c>
      <c r="U48" s="126"/>
      <c r="V48" s="126"/>
      <c r="W48" s="126">
        <v>8</v>
      </c>
      <c r="X48" s="126"/>
      <c r="Y48" s="126"/>
      <c r="Z48" s="126">
        <v>-4</v>
      </c>
      <c r="AA48" s="126"/>
      <c r="AB48" s="126"/>
      <c r="AC48" s="126">
        <v>62</v>
      </c>
      <c r="AD48" s="126"/>
      <c r="AE48" s="126"/>
      <c r="AF48" s="126">
        <v>32</v>
      </c>
      <c r="AG48" s="126"/>
    </row>
    <row r="49" spans="1:72" ht="14.25" customHeight="1" thickBot="1">
      <c r="A49" s="140"/>
      <c r="B49" s="142" t="s">
        <v>292</v>
      </c>
      <c r="C49" s="706"/>
      <c r="D49" s="138" t="s">
        <v>566</v>
      </c>
      <c r="E49" s="804">
        <v>68</v>
      </c>
      <c r="F49" s="139"/>
      <c r="G49" s="126" t="s">
        <v>566</v>
      </c>
      <c r="H49" s="804">
        <v>219</v>
      </c>
      <c r="I49" s="126"/>
      <c r="J49" s="126" t="s">
        <v>566</v>
      </c>
      <c r="K49" s="804">
        <v>62</v>
      </c>
      <c r="L49" s="126"/>
      <c r="M49" s="126" t="s">
        <v>566</v>
      </c>
      <c r="N49" s="804">
        <v>39</v>
      </c>
      <c r="O49" s="126"/>
      <c r="P49" s="138" t="s">
        <v>566</v>
      </c>
      <c r="Q49" s="804">
        <v>36</v>
      </c>
      <c r="R49" s="139"/>
      <c r="S49" s="126" t="s">
        <v>566</v>
      </c>
      <c r="T49" s="804">
        <v>-38</v>
      </c>
      <c r="U49" s="126"/>
      <c r="V49" s="126" t="s">
        <v>566</v>
      </c>
      <c r="W49" s="804">
        <v>-353</v>
      </c>
      <c r="X49" s="126"/>
      <c r="Y49" s="126" t="s">
        <v>566</v>
      </c>
      <c r="Z49" s="804">
        <v>-162</v>
      </c>
      <c r="AA49" s="126"/>
      <c r="AB49" s="126" t="s">
        <v>566</v>
      </c>
      <c r="AC49" s="804">
        <v>388</v>
      </c>
      <c r="AD49" s="126"/>
      <c r="AE49" s="126" t="s">
        <v>566</v>
      </c>
      <c r="AF49" s="804">
        <v>-517</v>
      </c>
    </row>
    <row r="50" spans="1:72" ht="14.25" customHeight="1" thickTop="1">
      <c r="A50" s="140"/>
      <c r="B50" s="142"/>
      <c r="C50" s="706"/>
      <c r="D50" s="138"/>
      <c r="E50" s="126"/>
      <c r="F50" s="139"/>
      <c r="G50" s="126"/>
      <c r="H50" s="126"/>
      <c r="I50" s="126"/>
      <c r="J50" s="126"/>
      <c r="K50" s="126"/>
      <c r="L50" s="126"/>
      <c r="M50" s="126"/>
      <c r="N50" s="126"/>
      <c r="O50" s="126"/>
      <c r="P50" s="138"/>
      <c r="Q50" s="126"/>
      <c r="R50" s="139"/>
      <c r="S50" s="126"/>
      <c r="T50" s="126"/>
      <c r="U50" s="126"/>
      <c r="V50" s="126"/>
      <c r="W50" s="126"/>
      <c r="X50" s="126"/>
      <c r="Y50" s="126"/>
      <c r="Z50" s="126"/>
      <c r="AA50" s="126"/>
      <c r="AB50" s="126"/>
      <c r="AC50" s="126"/>
      <c r="AD50" s="126"/>
      <c r="AE50" s="126"/>
      <c r="AF50" s="126"/>
    </row>
    <row r="51" spans="1:72" ht="14.25" customHeight="1" thickBot="1">
      <c r="A51" s="839" t="s">
        <v>441</v>
      </c>
      <c r="B51" s="142"/>
      <c r="C51" s="706"/>
      <c r="D51" s="843" t="s">
        <v>566</v>
      </c>
      <c r="E51" s="143">
        <v>56.2</v>
      </c>
      <c r="F51" s="173"/>
      <c r="G51" s="147" t="s">
        <v>566</v>
      </c>
      <c r="H51" s="143">
        <v>57.7</v>
      </c>
      <c r="I51" s="147"/>
      <c r="J51" s="147" t="s">
        <v>566</v>
      </c>
      <c r="K51" s="143">
        <v>58.8</v>
      </c>
      <c r="L51" s="147"/>
      <c r="M51" s="147" t="s">
        <v>566</v>
      </c>
      <c r="N51" s="143">
        <v>60.2</v>
      </c>
      <c r="O51" s="147"/>
      <c r="P51" s="843" t="s">
        <v>566</v>
      </c>
      <c r="Q51" s="143">
        <v>61</v>
      </c>
      <c r="R51" s="173"/>
      <c r="S51" s="147" t="s">
        <v>566</v>
      </c>
      <c r="T51" s="143">
        <v>61.4</v>
      </c>
      <c r="U51" s="147"/>
      <c r="V51" s="147" t="s">
        <v>566</v>
      </c>
      <c r="W51" s="143">
        <v>62.5</v>
      </c>
      <c r="X51" s="147"/>
      <c r="Y51" s="147" t="s">
        <v>566</v>
      </c>
      <c r="Z51" s="143">
        <v>63.9</v>
      </c>
      <c r="AA51" s="147"/>
      <c r="AB51" s="147" t="s">
        <v>566</v>
      </c>
      <c r="AC51" s="143">
        <v>58.2</v>
      </c>
      <c r="AD51" s="147"/>
      <c r="AE51" s="147" t="s">
        <v>566</v>
      </c>
      <c r="AF51" s="143">
        <v>62.3</v>
      </c>
    </row>
    <row r="52" spans="1:72" ht="12.6" thickTop="1" thickBot="1">
      <c r="D52" s="149"/>
      <c r="E52" s="150"/>
      <c r="F52" s="151"/>
      <c r="G52" s="126"/>
      <c r="H52" s="126"/>
      <c r="I52" s="126"/>
      <c r="J52" s="126"/>
      <c r="K52" s="126"/>
      <c r="L52" s="126"/>
      <c r="M52" s="126"/>
      <c r="N52" s="126"/>
      <c r="O52" s="126"/>
      <c r="P52" s="149"/>
      <c r="Q52" s="150"/>
      <c r="R52" s="151"/>
      <c r="S52" s="126"/>
      <c r="T52" s="126"/>
      <c r="U52" s="126"/>
      <c r="V52" s="126"/>
      <c r="W52" s="126"/>
      <c r="X52" s="126"/>
      <c r="Y52" s="126"/>
      <c r="Z52" s="126"/>
      <c r="AA52" s="126"/>
    </row>
    <row r="53" spans="1:72">
      <c r="M53" s="126"/>
      <c r="N53" s="126"/>
      <c r="O53" s="126"/>
      <c r="P53" s="126"/>
      <c r="Q53" s="126"/>
      <c r="R53" s="126"/>
      <c r="S53" s="126"/>
      <c r="T53" s="126"/>
      <c r="U53" s="126"/>
      <c r="V53" s="126"/>
      <c r="W53" s="126"/>
      <c r="X53" s="126"/>
      <c r="Y53" s="126"/>
      <c r="Z53" s="126"/>
      <c r="AA53" s="126"/>
      <c r="AB53" s="126"/>
      <c r="AC53" s="126"/>
      <c r="AE53" s="126"/>
      <c r="AF53" s="126"/>
    </row>
    <row r="54" spans="1:72" ht="13.2">
      <c r="A54" s="827" t="s">
        <v>600</v>
      </c>
      <c r="B54" s="943" t="s">
        <v>442</v>
      </c>
      <c r="C54" s="943"/>
      <c r="D54" s="943"/>
      <c r="E54" s="943"/>
      <c r="F54" s="943"/>
      <c r="G54" s="943"/>
      <c r="H54" s="943"/>
      <c r="I54" s="943"/>
      <c r="J54" s="943"/>
      <c r="K54" s="943"/>
      <c r="L54" s="943"/>
      <c r="M54" s="943"/>
      <c r="N54" s="943"/>
      <c r="O54" s="943"/>
      <c r="P54" s="943"/>
      <c r="Q54" s="943"/>
      <c r="R54" s="943"/>
      <c r="S54" s="943"/>
      <c r="T54" s="943"/>
      <c r="U54" s="943"/>
      <c r="V54" s="943"/>
      <c r="W54" s="943"/>
      <c r="X54" s="943"/>
      <c r="Y54" s="943"/>
      <c r="Z54" s="943"/>
      <c r="AA54" s="943"/>
      <c r="AB54" s="943"/>
      <c r="AC54" s="943"/>
      <c r="AD54" s="943"/>
      <c r="AE54" s="943"/>
      <c r="AF54" s="943"/>
    </row>
    <row r="55" spans="1:72" ht="25.5" customHeight="1">
      <c r="A55" s="844" t="s">
        <v>602</v>
      </c>
      <c r="B55" s="943" t="s">
        <v>428</v>
      </c>
      <c r="C55" s="943"/>
      <c r="D55" s="943"/>
      <c r="E55" s="943"/>
      <c r="F55" s="943"/>
      <c r="G55" s="943"/>
      <c r="H55" s="943"/>
      <c r="I55" s="943"/>
      <c r="J55" s="943"/>
      <c r="K55" s="943"/>
      <c r="L55" s="943"/>
      <c r="M55" s="943"/>
      <c r="N55" s="943"/>
      <c r="O55" s="943"/>
      <c r="P55" s="943"/>
      <c r="Q55" s="943"/>
      <c r="R55" s="943"/>
      <c r="S55" s="943"/>
      <c r="T55" s="943"/>
      <c r="U55" s="943"/>
      <c r="V55" s="943"/>
      <c r="W55" s="943"/>
      <c r="X55" s="943"/>
      <c r="Y55" s="943"/>
      <c r="Z55" s="943"/>
      <c r="AA55" s="943"/>
      <c r="AB55" s="943"/>
      <c r="AC55" s="943"/>
      <c r="AD55" s="943"/>
      <c r="AE55" s="943"/>
      <c r="AF55" s="943"/>
      <c r="AG55" s="847"/>
      <c r="AH55" s="847"/>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row>
    <row r="56" spans="1:72" ht="15.6">
      <c r="A56" s="844" t="s">
        <v>630</v>
      </c>
      <c r="B56" s="943" t="s">
        <v>443</v>
      </c>
      <c r="C56" s="943"/>
      <c r="D56" s="943"/>
      <c r="E56" s="943"/>
      <c r="F56" s="943"/>
      <c r="G56" s="943"/>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row>
    <row r="57" spans="1:72" ht="24.75" customHeight="1">
      <c r="A57" s="844" t="s">
        <v>1090</v>
      </c>
      <c r="B57" s="943" t="s">
        <v>430</v>
      </c>
      <c r="C57" s="943"/>
      <c r="D57" s="943"/>
      <c r="E57" s="943"/>
      <c r="F57" s="943"/>
      <c r="G57" s="943"/>
      <c r="H57" s="943"/>
      <c r="I57" s="943"/>
      <c r="J57" s="943"/>
      <c r="K57" s="943"/>
      <c r="L57" s="943"/>
      <c r="M57" s="943"/>
      <c r="N57" s="943"/>
      <c r="O57" s="943"/>
      <c r="P57" s="943"/>
      <c r="Q57" s="943"/>
      <c r="R57" s="943"/>
      <c r="S57" s="943"/>
      <c r="T57" s="943"/>
      <c r="U57" s="943"/>
      <c r="V57" s="943"/>
      <c r="W57" s="943"/>
      <c r="X57" s="943"/>
      <c r="Y57" s="943"/>
      <c r="Z57" s="943"/>
      <c r="AA57" s="943"/>
      <c r="AB57" s="943"/>
      <c r="AC57" s="943"/>
      <c r="AD57" s="943"/>
      <c r="AE57" s="943"/>
      <c r="AF57" s="943"/>
    </row>
  </sheetData>
  <mergeCells count="10">
    <mergeCell ref="B54:AF54"/>
    <mergeCell ref="B55:AF55"/>
    <mergeCell ref="B56:AF56"/>
    <mergeCell ref="B57:AF57"/>
    <mergeCell ref="D6:Z6"/>
    <mergeCell ref="AC6:AF6"/>
    <mergeCell ref="A1:AF1"/>
    <mergeCell ref="A2:AF2"/>
    <mergeCell ref="A3:AF3"/>
    <mergeCell ref="A4:AF4"/>
  </mergeCells>
  <phoneticPr fontId="0" type="noConversion"/>
  <printOptions horizontalCentered="1"/>
  <pageMargins left="0.25" right="0.25" top="0.75" bottom="0.25" header="0.3" footer="0.25"/>
  <pageSetup scale="74" orientation="landscape" r:id="rId1"/>
  <headerFooter alignWithMargins="0">
    <oddFooter>&amp;R&amp;A</oddFooter>
  </headerFooter>
  <ignoredErrors>
    <ignoredError sqref="A54:A5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AF334"/>
  <sheetViews>
    <sheetView zoomScale="75" zoomScaleNormal="75" workbookViewId="0">
      <selection sqref="A1:AF1"/>
    </sheetView>
  </sheetViews>
  <sheetFormatPr defaultColWidth="8" defaultRowHeight="11.4"/>
  <cols>
    <col min="1" max="2" width="2.44140625" style="5" customWidth="1"/>
    <col min="3" max="3" width="39.33203125" style="5" customWidth="1"/>
    <col min="4" max="4" width="2.44140625" style="5" customWidth="1"/>
    <col min="5" max="5" width="8.44140625" style="5" customWidth="1"/>
    <col min="6" max="7" width="2.44140625" style="5" customWidth="1"/>
    <col min="8" max="8" width="8.44140625" style="5" customWidth="1"/>
    <col min="9" max="10" width="2.44140625" style="5" customWidth="1"/>
    <col min="11" max="11" width="8.44140625" style="5" customWidth="1"/>
    <col min="12" max="13" width="2.44140625" style="5" customWidth="1"/>
    <col min="14" max="14" width="8.44140625" style="5" customWidth="1"/>
    <col min="15" max="16" width="2.44140625" style="5" customWidth="1"/>
    <col min="17" max="17" width="8.44140625" style="5" customWidth="1"/>
    <col min="18" max="19" width="2.44140625" style="5" customWidth="1"/>
    <col min="20" max="20" width="8.44140625" style="5" customWidth="1"/>
    <col min="21" max="22" width="2.44140625" style="5" customWidth="1"/>
    <col min="23" max="23" width="8.44140625" style="5" customWidth="1"/>
    <col min="24" max="25" width="2.44140625" style="5" customWidth="1"/>
    <col min="26" max="26" width="8.44140625" style="70" customWidth="1"/>
    <col min="27" max="27" width="2.44140625" style="70" customWidth="1"/>
    <col min="28" max="28" width="2.44140625" style="5" customWidth="1"/>
    <col min="29" max="29" width="8.44140625" style="5" customWidth="1"/>
    <col min="30" max="30" width="2.5546875" style="5" customWidth="1"/>
    <col min="31" max="31" width="2.44140625" style="5" customWidth="1"/>
    <col min="32" max="32" width="8.44140625" style="5" customWidth="1"/>
    <col min="33" max="16384" width="8" style="5"/>
  </cols>
  <sheetData>
    <row r="1" spans="1:32" ht="13.2">
      <c r="A1" s="934" t="s">
        <v>553</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c r="AD1" s="934"/>
      <c r="AE1" s="934"/>
      <c r="AF1" s="934"/>
    </row>
    <row r="2" spans="1:32" ht="13.2">
      <c r="A2" s="934" t="s">
        <v>632</v>
      </c>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c r="AD2" s="934"/>
      <c r="AE2" s="934"/>
      <c r="AF2" s="934"/>
    </row>
    <row r="3" spans="1:32">
      <c r="A3" s="937" t="s">
        <v>633</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row>
    <row r="4" spans="1:32" ht="12">
      <c r="A4" s="98"/>
      <c r="B4" s="99"/>
      <c r="C4" s="99"/>
      <c r="D4" s="99"/>
      <c r="E4" s="99"/>
      <c r="F4" s="99"/>
      <c r="G4" s="99"/>
      <c r="H4" s="99"/>
      <c r="I4" s="99"/>
      <c r="J4" s="99"/>
      <c r="K4" s="99"/>
      <c r="L4" s="99"/>
      <c r="M4" s="99"/>
      <c r="N4" s="99"/>
      <c r="O4" s="99"/>
      <c r="P4" s="99"/>
      <c r="Q4" s="99"/>
      <c r="R4" s="99"/>
      <c r="S4" s="99"/>
      <c r="T4" s="99"/>
      <c r="U4" s="99"/>
      <c r="V4" s="99"/>
      <c r="W4" s="99"/>
      <c r="X4" s="99"/>
      <c r="Y4" s="99"/>
      <c r="Z4" s="99"/>
      <c r="AA4" s="99"/>
    </row>
    <row r="5" spans="1:32" ht="12.75" customHeight="1">
      <c r="D5" s="938" t="s">
        <v>556</v>
      </c>
      <c r="E5" s="938"/>
      <c r="F5" s="938"/>
      <c r="G5" s="938"/>
      <c r="H5" s="938"/>
      <c r="I5" s="938"/>
      <c r="J5" s="938"/>
      <c r="K5" s="938"/>
      <c r="L5" s="938"/>
      <c r="M5" s="938"/>
      <c r="N5" s="938"/>
      <c r="O5" s="938"/>
      <c r="P5" s="938"/>
      <c r="Q5" s="938"/>
      <c r="R5" s="938"/>
      <c r="S5" s="938"/>
      <c r="T5" s="938"/>
      <c r="U5" s="938"/>
      <c r="V5" s="938"/>
      <c r="W5" s="938"/>
      <c r="X5" s="938"/>
      <c r="Y5" s="938"/>
      <c r="Z5" s="938"/>
      <c r="AA5" s="99"/>
      <c r="AC5" s="938" t="s">
        <v>559</v>
      </c>
      <c r="AD5" s="938"/>
      <c r="AE5" s="938"/>
      <c r="AF5" s="938"/>
    </row>
    <row r="6" spans="1:32" ht="12" thickBot="1">
      <c r="Z6" s="6"/>
      <c r="AA6" s="99"/>
      <c r="AC6" s="6"/>
      <c r="AD6" s="6"/>
      <c r="AF6" s="6"/>
    </row>
    <row r="7" spans="1:32">
      <c r="C7" s="11"/>
      <c r="D7" s="7"/>
      <c r="E7" s="8" t="s">
        <v>560</v>
      </c>
      <c r="F7" s="9"/>
      <c r="G7" s="6"/>
      <c r="H7" s="6" t="s">
        <v>561</v>
      </c>
      <c r="I7" s="11"/>
      <c r="J7" s="6"/>
      <c r="K7" s="6" t="s">
        <v>562</v>
      </c>
      <c r="L7" s="11"/>
      <c r="M7" s="6"/>
      <c r="N7" s="6" t="s">
        <v>563</v>
      </c>
      <c r="O7" s="11"/>
      <c r="P7" s="7"/>
      <c r="Q7" s="8" t="s">
        <v>560</v>
      </c>
      <c r="R7" s="9"/>
      <c r="S7" s="6"/>
      <c r="T7" s="6" t="s">
        <v>561</v>
      </c>
      <c r="U7" s="11"/>
      <c r="V7" s="6"/>
      <c r="W7" s="6" t="s">
        <v>562</v>
      </c>
      <c r="X7" s="11"/>
      <c r="Y7" s="6"/>
      <c r="Z7" s="6" t="s">
        <v>563</v>
      </c>
      <c r="AA7" s="11"/>
      <c r="AB7" s="10"/>
      <c r="AC7" s="10" t="s">
        <v>560</v>
      </c>
      <c r="AD7" s="10"/>
      <c r="AE7" s="10"/>
      <c r="AF7" s="10" t="s">
        <v>560</v>
      </c>
    </row>
    <row r="8" spans="1:32">
      <c r="C8" s="11"/>
      <c r="D8" s="12"/>
      <c r="E8" s="13">
        <v>2011</v>
      </c>
      <c r="F8" s="14"/>
      <c r="G8" s="11"/>
      <c r="H8" s="13">
        <v>2011</v>
      </c>
      <c r="I8" s="11"/>
      <c r="J8" s="11"/>
      <c r="K8" s="13">
        <v>2011</v>
      </c>
      <c r="L8" s="11"/>
      <c r="M8" s="11"/>
      <c r="N8" s="13">
        <v>2011</v>
      </c>
      <c r="O8" s="11"/>
      <c r="P8" s="12"/>
      <c r="Q8" s="13">
        <v>2010</v>
      </c>
      <c r="R8" s="14"/>
      <c r="S8" s="11"/>
      <c r="T8" s="13">
        <v>2010</v>
      </c>
      <c r="U8" s="11"/>
      <c r="V8" s="11"/>
      <c r="W8" s="13">
        <v>2010</v>
      </c>
      <c r="X8" s="11"/>
      <c r="Y8" s="11"/>
      <c r="Z8" s="13">
        <v>2010</v>
      </c>
      <c r="AA8" s="11"/>
      <c r="AC8" s="13">
        <v>2011</v>
      </c>
      <c r="AD8" s="6"/>
      <c r="AE8" s="11"/>
      <c r="AF8" s="13">
        <v>2010</v>
      </c>
    </row>
    <row r="9" spans="1:32" s="16" customFormat="1">
      <c r="C9" s="18"/>
      <c r="D9" s="17"/>
      <c r="E9" s="18"/>
      <c r="F9" s="19"/>
      <c r="G9" s="18"/>
      <c r="H9" s="18"/>
      <c r="I9" s="18"/>
      <c r="J9" s="18"/>
      <c r="K9" s="18"/>
      <c r="L9" s="18"/>
      <c r="M9" s="18"/>
      <c r="N9" s="18"/>
      <c r="O9" s="18"/>
      <c r="P9" s="17"/>
      <c r="Q9" s="18"/>
      <c r="R9" s="19"/>
      <c r="S9" s="18"/>
      <c r="T9" s="18"/>
      <c r="U9" s="18"/>
      <c r="V9" s="18"/>
      <c r="W9" s="18"/>
      <c r="X9" s="18"/>
      <c r="Y9" s="18"/>
      <c r="Z9" s="18"/>
      <c r="AA9" s="18"/>
    </row>
    <row r="10" spans="1:32" s="21" customFormat="1" ht="12">
      <c r="A10" s="20" t="s">
        <v>634</v>
      </c>
      <c r="C10" s="23"/>
      <c r="D10" s="22"/>
      <c r="E10" s="34"/>
      <c r="F10" s="24"/>
      <c r="G10" s="23"/>
      <c r="H10" s="34"/>
      <c r="I10" s="23"/>
      <c r="J10" s="23"/>
      <c r="K10" s="34"/>
      <c r="L10" s="23"/>
      <c r="M10" s="23"/>
      <c r="N10" s="34"/>
      <c r="O10" s="23"/>
      <c r="P10" s="22"/>
      <c r="Q10" s="34"/>
      <c r="R10" s="24"/>
      <c r="S10" s="23"/>
      <c r="T10" s="34"/>
      <c r="U10" s="23"/>
      <c r="V10" s="23"/>
      <c r="W10" s="34"/>
      <c r="X10" s="23"/>
      <c r="Y10" s="23"/>
      <c r="Z10" s="34"/>
      <c r="AA10" s="23"/>
    </row>
    <row r="11" spans="1:32" s="21" customFormat="1">
      <c r="B11" s="100" t="s">
        <v>635</v>
      </c>
      <c r="C11" s="73"/>
      <c r="D11" s="22" t="s">
        <v>566</v>
      </c>
      <c r="E11" s="27">
        <v>6605</v>
      </c>
      <c r="F11" s="26"/>
      <c r="G11" s="23" t="s">
        <v>566</v>
      </c>
      <c r="H11" s="27">
        <v>6432</v>
      </c>
      <c r="I11" s="23"/>
      <c r="J11" s="23" t="s">
        <v>566</v>
      </c>
      <c r="K11" s="27">
        <v>6457</v>
      </c>
      <c r="L11" s="23"/>
      <c r="M11" s="23" t="s">
        <v>566</v>
      </c>
      <c r="N11" s="27">
        <v>6448</v>
      </c>
      <c r="O11" s="23"/>
      <c r="P11" s="22" t="s">
        <v>566</v>
      </c>
      <c r="Q11" s="27">
        <v>6442</v>
      </c>
      <c r="R11" s="26"/>
      <c r="S11" s="23" t="s">
        <v>566</v>
      </c>
      <c r="T11" s="27">
        <v>6499</v>
      </c>
      <c r="U11" s="23"/>
      <c r="V11" s="23" t="s">
        <v>566</v>
      </c>
      <c r="W11" s="27">
        <v>6513</v>
      </c>
      <c r="X11" s="23"/>
      <c r="Y11" s="23" t="s">
        <v>566</v>
      </c>
      <c r="Z11" s="27">
        <v>6503</v>
      </c>
      <c r="AA11" s="23"/>
      <c r="AB11" s="21" t="s">
        <v>566</v>
      </c>
      <c r="AC11" s="27">
        <v>25942</v>
      </c>
      <c r="AD11" s="25"/>
      <c r="AE11" s="21" t="s">
        <v>566</v>
      </c>
      <c r="AF11" s="27">
        <v>25957</v>
      </c>
    </row>
    <row r="12" spans="1:32" s="21" customFormat="1">
      <c r="B12" s="29" t="s">
        <v>636</v>
      </c>
      <c r="C12" s="23"/>
      <c r="D12" s="28"/>
      <c r="E12" s="27">
        <v>309</v>
      </c>
      <c r="F12" s="26"/>
      <c r="G12" s="23"/>
      <c r="H12" s="27">
        <v>298</v>
      </c>
      <c r="I12" s="23"/>
      <c r="J12" s="23"/>
      <c r="K12" s="27">
        <v>310</v>
      </c>
      <c r="L12" s="23"/>
      <c r="M12" s="23"/>
      <c r="N12" s="27">
        <v>284</v>
      </c>
      <c r="O12" s="23"/>
      <c r="P12" s="28"/>
      <c r="Q12" s="27">
        <v>291</v>
      </c>
      <c r="R12" s="26"/>
      <c r="S12" s="23"/>
      <c r="T12" s="27">
        <v>284</v>
      </c>
      <c r="U12" s="23"/>
      <c r="V12" s="23"/>
      <c r="W12" s="27">
        <v>310</v>
      </c>
      <c r="X12" s="23"/>
      <c r="Y12" s="23"/>
      <c r="Z12" s="27">
        <v>304</v>
      </c>
      <c r="AA12" s="23"/>
      <c r="AB12" s="25"/>
      <c r="AC12" s="27">
        <v>1201</v>
      </c>
      <c r="AD12" s="25"/>
      <c r="AE12" s="25"/>
      <c r="AF12" s="27">
        <v>1189</v>
      </c>
    </row>
    <row r="13" spans="1:32" s="21" customFormat="1" ht="12" customHeight="1">
      <c r="B13" s="29" t="s">
        <v>637</v>
      </c>
      <c r="C13" s="23"/>
      <c r="D13" s="22"/>
      <c r="E13" s="30">
        <v>12</v>
      </c>
      <c r="F13" s="24"/>
      <c r="G13" s="23"/>
      <c r="H13" s="30">
        <v>24</v>
      </c>
      <c r="I13" s="23"/>
      <c r="J13" s="23"/>
      <c r="K13" s="30">
        <v>-8</v>
      </c>
      <c r="L13" s="23"/>
      <c r="M13" s="23"/>
      <c r="N13" s="30">
        <v>57</v>
      </c>
      <c r="O13" s="23"/>
      <c r="P13" s="22"/>
      <c r="Q13" s="30">
        <v>82</v>
      </c>
      <c r="R13" s="24"/>
      <c r="S13" s="23"/>
      <c r="T13" s="30">
        <v>-107</v>
      </c>
      <c r="U13" s="23"/>
      <c r="V13" s="23"/>
      <c r="W13" s="30">
        <v>-106</v>
      </c>
      <c r="X13" s="23"/>
      <c r="Y13" s="23"/>
      <c r="Z13" s="30">
        <v>-190</v>
      </c>
      <c r="AA13" s="23"/>
      <c r="AC13" s="30">
        <v>85</v>
      </c>
      <c r="AD13" s="27"/>
      <c r="AF13" s="30">
        <v>-321</v>
      </c>
    </row>
    <row r="14" spans="1:32" s="21" customFormat="1">
      <c r="C14" s="23"/>
      <c r="D14" s="22"/>
      <c r="E14" s="23"/>
      <c r="F14" s="24"/>
      <c r="G14" s="23"/>
      <c r="H14" s="23"/>
      <c r="I14" s="23"/>
      <c r="J14" s="23"/>
      <c r="K14" s="23"/>
      <c r="L14" s="23"/>
      <c r="M14" s="23"/>
      <c r="N14" s="23"/>
      <c r="O14" s="23"/>
      <c r="P14" s="22"/>
      <c r="Q14" s="23"/>
      <c r="R14" s="24"/>
      <c r="S14" s="23"/>
      <c r="T14" s="23"/>
      <c r="U14" s="23"/>
      <c r="V14" s="23"/>
      <c r="W14" s="23"/>
      <c r="X14" s="23"/>
      <c r="Y14" s="23"/>
      <c r="Z14" s="23"/>
      <c r="AA14" s="23"/>
      <c r="AB14" s="23"/>
      <c r="AC14" s="23"/>
      <c r="AD14" s="27"/>
      <c r="AE14" s="23"/>
      <c r="AF14" s="23"/>
    </row>
    <row r="15" spans="1:32" s="21" customFormat="1">
      <c r="C15" s="11" t="s">
        <v>638</v>
      </c>
      <c r="D15" s="22"/>
      <c r="E15" s="23">
        <v>6926</v>
      </c>
      <c r="F15" s="24"/>
      <c r="G15" s="23"/>
      <c r="H15" s="23">
        <v>6754</v>
      </c>
      <c r="I15" s="23"/>
      <c r="J15" s="23"/>
      <c r="K15" s="23">
        <v>6759</v>
      </c>
      <c r="L15" s="23"/>
      <c r="M15" s="23"/>
      <c r="N15" s="23">
        <v>6789</v>
      </c>
      <c r="O15" s="23"/>
      <c r="P15" s="22"/>
      <c r="Q15" s="23">
        <v>6815</v>
      </c>
      <c r="R15" s="24"/>
      <c r="S15" s="23"/>
      <c r="T15" s="23">
        <v>6676</v>
      </c>
      <c r="U15" s="23"/>
      <c r="V15" s="23"/>
      <c r="W15" s="23">
        <v>6717</v>
      </c>
      <c r="X15" s="23"/>
      <c r="Y15" s="23"/>
      <c r="Z15" s="23">
        <v>6617</v>
      </c>
      <c r="AA15" s="23"/>
      <c r="AC15" s="23">
        <v>27228</v>
      </c>
      <c r="AD15" s="23"/>
      <c r="AF15" s="23">
        <v>26825</v>
      </c>
    </row>
    <row r="16" spans="1:32" s="21" customFormat="1">
      <c r="B16" s="5"/>
      <c r="C16" s="11"/>
      <c r="D16" s="22"/>
      <c r="E16" s="34"/>
      <c r="F16" s="33"/>
      <c r="G16" s="11"/>
      <c r="H16" s="34"/>
      <c r="I16" s="11"/>
      <c r="J16" s="11"/>
      <c r="K16" s="34"/>
      <c r="L16" s="11"/>
      <c r="M16" s="11"/>
      <c r="N16" s="34"/>
      <c r="O16" s="11"/>
      <c r="P16" s="22"/>
      <c r="Q16" s="34"/>
      <c r="R16" s="33"/>
      <c r="S16" s="11"/>
      <c r="T16" s="34"/>
      <c r="U16" s="11"/>
      <c r="V16" s="11"/>
      <c r="W16" s="34"/>
      <c r="X16" s="11"/>
      <c r="Y16" s="11"/>
      <c r="Z16" s="34"/>
      <c r="AA16" s="11"/>
      <c r="AC16" s="34"/>
      <c r="AD16" s="32"/>
      <c r="AF16" s="34"/>
    </row>
    <row r="17" spans="1:32" s="21" customFormat="1" ht="12">
      <c r="A17" s="20" t="s">
        <v>639</v>
      </c>
      <c r="C17" s="23"/>
      <c r="D17" s="22"/>
      <c r="E17" s="34"/>
      <c r="F17" s="33"/>
      <c r="G17" s="23"/>
      <c r="H17" s="34"/>
      <c r="I17" s="23"/>
      <c r="J17" s="23"/>
      <c r="K17" s="34"/>
      <c r="L17" s="23"/>
      <c r="M17" s="23"/>
      <c r="N17" s="34"/>
      <c r="O17" s="23"/>
      <c r="P17" s="22"/>
      <c r="Q17" s="34"/>
      <c r="R17" s="33"/>
      <c r="S17" s="23"/>
      <c r="T17" s="34"/>
      <c r="U17" s="23"/>
      <c r="V17" s="23"/>
      <c r="W17" s="34"/>
      <c r="X17" s="23"/>
      <c r="Y17" s="23"/>
      <c r="Z17" s="34"/>
      <c r="AA17" s="23"/>
      <c r="AC17" s="34"/>
      <c r="AD17" s="32"/>
      <c r="AF17" s="34"/>
    </row>
    <row r="18" spans="1:32" s="21" customFormat="1">
      <c r="B18" s="82" t="s">
        <v>567</v>
      </c>
      <c r="C18" s="23"/>
      <c r="D18" s="22"/>
      <c r="E18" s="27">
        <v>570</v>
      </c>
      <c r="F18" s="24"/>
      <c r="G18" s="23"/>
      <c r="H18" s="23">
        <v>552</v>
      </c>
      <c r="I18" s="23"/>
      <c r="J18" s="23"/>
      <c r="K18" s="23">
        <v>547</v>
      </c>
      <c r="L18" s="23"/>
      <c r="M18" s="23"/>
      <c r="N18" s="23">
        <v>569</v>
      </c>
      <c r="O18" s="23"/>
      <c r="P18" s="22"/>
      <c r="Q18" s="27">
        <v>531</v>
      </c>
      <c r="R18" s="24"/>
      <c r="S18" s="23"/>
      <c r="T18" s="23">
        <v>548</v>
      </c>
      <c r="U18" s="23"/>
      <c r="V18" s="23"/>
      <c r="W18" s="23">
        <v>545</v>
      </c>
      <c r="X18" s="23"/>
      <c r="Y18" s="23"/>
      <c r="Z18" s="23">
        <v>544</v>
      </c>
      <c r="AA18" s="23"/>
      <c r="AC18" s="23">
        <v>2238</v>
      </c>
      <c r="AF18" s="23">
        <v>2168</v>
      </c>
    </row>
    <row r="19" spans="1:32" s="21" customFormat="1">
      <c r="B19" s="29" t="s">
        <v>636</v>
      </c>
      <c r="C19" s="23"/>
      <c r="D19" s="22"/>
      <c r="E19" s="27">
        <v>656</v>
      </c>
      <c r="F19" s="24"/>
      <c r="G19" s="23"/>
      <c r="H19" s="23">
        <v>682</v>
      </c>
      <c r="I19" s="23"/>
      <c r="J19" s="23"/>
      <c r="K19" s="23">
        <v>694</v>
      </c>
      <c r="L19" s="23"/>
      <c r="M19" s="23"/>
      <c r="N19" s="23">
        <v>684</v>
      </c>
      <c r="O19" s="23"/>
      <c r="P19" s="22"/>
      <c r="Q19" s="27">
        <v>692</v>
      </c>
      <c r="R19" s="24"/>
      <c r="S19" s="23"/>
      <c r="T19" s="23">
        <v>707</v>
      </c>
      <c r="U19" s="23"/>
      <c r="V19" s="23"/>
      <c r="W19" s="23">
        <v>723</v>
      </c>
      <c r="X19" s="23"/>
      <c r="Y19" s="23"/>
      <c r="Z19" s="23">
        <v>731</v>
      </c>
      <c r="AA19" s="23"/>
      <c r="AC19" s="23">
        <v>2716</v>
      </c>
      <c r="AF19" s="23">
        <v>2853</v>
      </c>
    </row>
    <row r="20" spans="1:32" s="21" customFormat="1" ht="12" customHeight="1">
      <c r="B20" s="29" t="s">
        <v>637</v>
      </c>
      <c r="C20" s="23"/>
      <c r="D20" s="22"/>
      <c r="E20" s="30">
        <v>68</v>
      </c>
      <c r="F20" s="24"/>
      <c r="G20" s="23"/>
      <c r="H20" s="39">
        <v>219</v>
      </c>
      <c r="I20" s="23"/>
      <c r="J20" s="23"/>
      <c r="K20" s="39">
        <v>62</v>
      </c>
      <c r="L20" s="23"/>
      <c r="M20" s="23"/>
      <c r="N20" s="39">
        <v>39</v>
      </c>
      <c r="O20" s="23"/>
      <c r="P20" s="22"/>
      <c r="Q20" s="30">
        <v>36</v>
      </c>
      <c r="R20" s="24"/>
      <c r="S20" s="23"/>
      <c r="T20" s="39">
        <v>-38</v>
      </c>
      <c r="U20" s="23"/>
      <c r="V20" s="23"/>
      <c r="W20" s="39">
        <v>-353</v>
      </c>
      <c r="X20" s="23"/>
      <c r="Y20" s="23"/>
      <c r="Z20" s="39">
        <v>-162</v>
      </c>
      <c r="AA20" s="23"/>
      <c r="AC20" s="39">
        <v>388</v>
      </c>
      <c r="AD20" s="23"/>
      <c r="AF20" s="39">
        <v>-517</v>
      </c>
    </row>
    <row r="21" spans="1:32" s="21" customFormat="1">
      <c r="C21" s="23"/>
      <c r="D21" s="22"/>
      <c r="E21" s="23"/>
      <c r="F21" s="24"/>
      <c r="G21" s="23"/>
      <c r="H21" s="23"/>
      <c r="I21" s="23"/>
      <c r="J21" s="23"/>
      <c r="K21" s="23"/>
      <c r="L21" s="23"/>
      <c r="M21" s="23"/>
      <c r="N21" s="23"/>
      <c r="O21" s="23"/>
      <c r="P21" s="22"/>
      <c r="Q21" s="23"/>
      <c r="R21" s="24"/>
      <c r="S21" s="23"/>
      <c r="T21" s="23"/>
      <c r="U21" s="23"/>
      <c r="V21" s="23"/>
      <c r="W21" s="23"/>
      <c r="X21" s="23"/>
      <c r="Y21" s="23"/>
      <c r="Z21" s="23"/>
      <c r="AA21" s="23"/>
      <c r="AB21" s="23"/>
      <c r="AC21" s="23"/>
      <c r="AD21" s="23"/>
      <c r="AE21" s="23"/>
      <c r="AF21" s="23"/>
    </row>
    <row r="22" spans="1:32" s="21" customFormat="1">
      <c r="C22" s="11" t="s">
        <v>640</v>
      </c>
      <c r="D22" s="22"/>
      <c r="E22" s="23">
        <v>1294</v>
      </c>
      <c r="F22" s="24"/>
      <c r="G22" s="23"/>
      <c r="H22" s="23">
        <v>1453</v>
      </c>
      <c r="I22" s="23"/>
      <c r="J22" s="23"/>
      <c r="K22" s="23">
        <v>1303</v>
      </c>
      <c r="L22" s="23"/>
      <c r="M22" s="23"/>
      <c r="N22" s="23">
        <v>1292</v>
      </c>
      <c r="O22" s="23"/>
      <c r="P22" s="22"/>
      <c r="Q22" s="23">
        <v>1259</v>
      </c>
      <c r="R22" s="24"/>
      <c r="S22" s="23"/>
      <c r="T22" s="23">
        <v>1217</v>
      </c>
      <c r="U22" s="23"/>
      <c r="V22" s="23"/>
      <c r="W22" s="23">
        <v>915</v>
      </c>
      <c r="X22" s="23"/>
      <c r="Y22" s="23"/>
      <c r="Z22" s="23">
        <v>1113</v>
      </c>
      <c r="AA22" s="23"/>
      <c r="AC22" s="23">
        <v>5342</v>
      </c>
      <c r="AD22" s="23"/>
      <c r="AF22" s="23">
        <v>4504</v>
      </c>
    </row>
    <row r="23" spans="1:32" s="21" customFormat="1">
      <c r="C23" s="23"/>
      <c r="D23" s="22"/>
      <c r="E23" s="23"/>
      <c r="F23" s="24"/>
      <c r="G23" s="23"/>
      <c r="H23" s="23"/>
      <c r="I23" s="23"/>
      <c r="J23" s="23"/>
      <c r="K23" s="23"/>
      <c r="L23" s="23"/>
      <c r="M23" s="23"/>
      <c r="N23" s="23"/>
      <c r="O23" s="23"/>
      <c r="P23" s="22"/>
      <c r="Q23" s="23"/>
      <c r="R23" s="24"/>
      <c r="S23" s="23"/>
      <c r="T23" s="23"/>
      <c r="U23" s="23"/>
      <c r="V23" s="23"/>
      <c r="W23" s="23"/>
      <c r="X23" s="23"/>
      <c r="Y23" s="23"/>
      <c r="Z23" s="23"/>
      <c r="AA23" s="23"/>
      <c r="AC23" s="23"/>
      <c r="AD23" s="23"/>
      <c r="AF23" s="23"/>
    </row>
    <row r="24" spans="1:32" s="21" customFormat="1" ht="12">
      <c r="A24" s="20" t="s">
        <v>641</v>
      </c>
      <c r="C24" s="23"/>
      <c r="D24" s="22"/>
      <c r="E24" s="23"/>
      <c r="F24" s="24"/>
      <c r="G24" s="23"/>
      <c r="H24" s="23"/>
      <c r="I24" s="23"/>
      <c r="J24" s="23"/>
      <c r="K24" s="23"/>
      <c r="L24" s="23"/>
      <c r="M24" s="23"/>
      <c r="N24" s="23"/>
      <c r="O24" s="23"/>
      <c r="P24" s="22"/>
      <c r="Q24" s="23"/>
      <c r="R24" s="24"/>
      <c r="S24" s="23"/>
      <c r="T24" s="23"/>
      <c r="U24" s="23"/>
      <c r="V24" s="23"/>
      <c r="W24" s="23"/>
      <c r="X24" s="23"/>
      <c r="Y24" s="23"/>
      <c r="Z24" s="23"/>
      <c r="AA24" s="23"/>
      <c r="AC24" s="23"/>
      <c r="AD24" s="23"/>
      <c r="AF24" s="23"/>
    </row>
    <row r="25" spans="1:32" s="21" customFormat="1" ht="14.25" customHeight="1">
      <c r="A25" s="5"/>
      <c r="B25" s="101" t="s">
        <v>642</v>
      </c>
      <c r="C25" s="11"/>
      <c r="D25" s="22"/>
      <c r="E25" s="27">
        <v>2</v>
      </c>
      <c r="F25" s="24"/>
      <c r="G25" s="23"/>
      <c r="H25" s="23">
        <v>1</v>
      </c>
      <c r="I25" s="23"/>
      <c r="J25" s="23"/>
      <c r="K25" s="23">
        <v>2</v>
      </c>
      <c r="L25" s="23"/>
      <c r="M25" s="23"/>
      <c r="N25" s="23">
        <v>2</v>
      </c>
      <c r="O25" s="23"/>
      <c r="P25" s="22"/>
      <c r="Q25" s="27">
        <v>3</v>
      </c>
      <c r="R25" s="24"/>
      <c r="S25" s="23"/>
      <c r="T25" s="23">
        <v>2</v>
      </c>
      <c r="U25" s="23"/>
      <c r="V25" s="23"/>
      <c r="W25" s="23">
        <v>3</v>
      </c>
      <c r="X25" s="23"/>
      <c r="Y25" s="23"/>
      <c r="Z25" s="23">
        <v>3</v>
      </c>
      <c r="AA25" s="23"/>
      <c r="AC25" s="23">
        <v>7</v>
      </c>
      <c r="AD25" s="23"/>
      <c r="AF25" s="23">
        <v>11</v>
      </c>
    </row>
    <row r="26" spans="1:32" s="21" customFormat="1">
      <c r="A26" s="5"/>
      <c r="B26" s="29" t="s">
        <v>636</v>
      </c>
      <c r="C26" s="11"/>
      <c r="D26" s="22"/>
      <c r="E26" s="27">
        <v>10</v>
      </c>
      <c r="F26" s="24"/>
      <c r="G26" s="23"/>
      <c r="H26" s="23">
        <v>14</v>
      </c>
      <c r="I26" s="11"/>
      <c r="J26" s="23"/>
      <c r="K26" s="23">
        <v>16</v>
      </c>
      <c r="L26" s="11"/>
      <c r="M26" s="23"/>
      <c r="N26" s="23">
        <v>14</v>
      </c>
      <c r="O26" s="11"/>
      <c r="P26" s="22"/>
      <c r="Q26" s="27">
        <v>15</v>
      </c>
      <c r="R26" s="24"/>
      <c r="S26" s="23"/>
      <c r="T26" s="23">
        <v>14</v>
      </c>
      <c r="U26" s="11"/>
      <c r="V26" s="23"/>
      <c r="W26" s="23">
        <v>16</v>
      </c>
      <c r="X26" s="11"/>
      <c r="Y26" s="23"/>
      <c r="Z26" s="23">
        <v>15</v>
      </c>
      <c r="AA26" s="11"/>
      <c r="AC26" s="23">
        <v>54</v>
      </c>
      <c r="AF26" s="23">
        <v>60</v>
      </c>
    </row>
    <row r="27" spans="1:32" s="21" customFormat="1" ht="12" customHeight="1">
      <c r="A27" s="5"/>
      <c r="B27" s="29" t="s">
        <v>637</v>
      </c>
      <c r="C27" s="11"/>
      <c r="D27" s="22"/>
      <c r="E27" s="30">
        <v>6</v>
      </c>
      <c r="F27" s="24"/>
      <c r="G27" s="23"/>
      <c r="H27" s="39">
        <v>21</v>
      </c>
      <c r="I27" s="11"/>
      <c r="J27" s="23"/>
      <c r="K27" s="39">
        <v>3</v>
      </c>
      <c r="L27" s="11"/>
      <c r="M27" s="23"/>
      <c r="N27" s="39">
        <v>0</v>
      </c>
      <c r="O27" s="11"/>
      <c r="P27" s="22"/>
      <c r="Q27" s="30">
        <v>-2</v>
      </c>
      <c r="R27" s="24"/>
      <c r="S27" s="23"/>
      <c r="T27" s="39">
        <v>1</v>
      </c>
      <c r="U27" s="11"/>
      <c r="V27" s="23"/>
      <c r="W27" s="39">
        <v>8</v>
      </c>
      <c r="X27" s="11"/>
      <c r="Y27" s="23"/>
      <c r="Z27" s="39">
        <v>4</v>
      </c>
      <c r="AA27" s="11"/>
      <c r="AC27" s="39">
        <v>30</v>
      </c>
      <c r="AD27" s="23"/>
      <c r="AF27" s="39">
        <v>11</v>
      </c>
    </row>
    <row r="28" spans="1:32" s="21" customFormat="1">
      <c r="A28" s="5"/>
      <c r="B28" s="5"/>
      <c r="C28" s="11"/>
      <c r="D28" s="22"/>
      <c r="E28" s="23"/>
      <c r="F28" s="24"/>
      <c r="G28" s="23"/>
      <c r="H28" s="23"/>
      <c r="I28" s="11"/>
      <c r="J28" s="23"/>
      <c r="K28" s="23"/>
      <c r="L28" s="11"/>
      <c r="M28" s="23"/>
      <c r="N28" s="23"/>
      <c r="O28" s="11"/>
      <c r="P28" s="22"/>
      <c r="Q28" s="23"/>
      <c r="R28" s="24"/>
      <c r="S28" s="23"/>
      <c r="T28" s="23"/>
      <c r="U28" s="11"/>
      <c r="V28" s="23"/>
      <c r="W28" s="23"/>
      <c r="X28" s="11"/>
      <c r="Y28" s="23"/>
      <c r="Z28" s="23"/>
      <c r="AA28" s="11"/>
      <c r="AC28" s="23"/>
      <c r="AF28" s="23"/>
    </row>
    <row r="29" spans="1:32" s="21" customFormat="1">
      <c r="A29" s="5"/>
      <c r="B29" s="5"/>
      <c r="C29" s="11" t="s">
        <v>643</v>
      </c>
      <c r="D29" s="22"/>
      <c r="E29" s="23"/>
      <c r="F29" s="24"/>
      <c r="G29" s="23"/>
      <c r="H29" s="23"/>
      <c r="I29" s="11"/>
      <c r="J29" s="23"/>
      <c r="K29" s="23"/>
      <c r="L29" s="11"/>
      <c r="M29" s="23"/>
      <c r="N29" s="23"/>
      <c r="O29" s="11"/>
      <c r="P29" s="22"/>
      <c r="Q29" s="23"/>
      <c r="R29" s="24"/>
      <c r="S29" s="23"/>
      <c r="T29" s="23"/>
      <c r="U29" s="11"/>
      <c r="V29" s="23"/>
      <c r="W29" s="23"/>
      <c r="X29" s="11"/>
      <c r="Y29" s="23"/>
      <c r="Z29" s="23"/>
      <c r="AA29" s="11"/>
      <c r="AC29" s="23"/>
      <c r="AF29" s="23"/>
    </row>
    <row r="30" spans="1:32" s="21" customFormat="1">
      <c r="A30" s="5"/>
      <c r="B30" s="5"/>
      <c r="C30" s="11" t="s">
        <v>644</v>
      </c>
      <c r="D30" s="22"/>
      <c r="E30" s="23">
        <v>18</v>
      </c>
      <c r="F30" s="24"/>
      <c r="G30" s="23"/>
      <c r="H30" s="23">
        <v>36</v>
      </c>
      <c r="I30" s="11"/>
      <c r="J30" s="23"/>
      <c r="K30" s="23">
        <v>21</v>
      </c>
      <c r="L30" s="11"/>
      <c r="M30" s="23"/>
      <c r="N30" s="23">
        <v>16</v>
      </c>
      <c r="O30" s="11"/>
      <c r="P30" s="22"/>
      <c r="Q30" s="23">
        <v>16</v>
      </c>
      <c r="R30" s="24"/>
      <c r="S30" s="23"/>
      <c r="T30" s="23">
        <v>17</v>
      </c>
      <c r="U30" s="11"/>
      <c r="V30" s="23"/>
      <c r="W30" s="23">
        <v>27</v>
      </c>
      <c r="X30" s="11"/>
      <c r="Y30" s="23"/>
      <c r="Z30" s="23">
        <v>22</v>
      </c>
      <c r="AA30" s="11"/>
      <c r="AC30" s="23">
        <v>91</v>
      </c>
      <c r="AD30" s="23"/>
      <c r="AF30" s="23">
        <v>82</v>
      </c>
    </row>
    <row r="31" spans="1:32" s="21" customFormat="1">
      <c r="A31" s="5"/>
      <c r="B31" s="5"/>
      <c r="C31" s="11"/>
      <c r="D31" s="22"/>
      <c r="E31" s="23"/>
      <c r="F31" s="24"/>
      <c r="G31" s="23"/>
      <c r="H31" s="23"/>
      <c r="I31" s="11"/>
      <c r="J31" s="23"/>
      <c r="K31" s="23"/>
      <c r="L31" s="11"/>
      <c r="M31" s="23"/>
      <c r="N31" s="23"/>
      <c r="O31" s="11"/>
      <c r="P31" s="22"/>
      <c r="Q31" s="23"/>
      <c r="R31" s="24"/>
      <c r="S31" s="23"/>
      <c r="T31" s="23"/>
      <c r="U31" s="11"/>
      <c r="V31" s="23"/>
      <c r="W31" s="23"/>
      <c r="X31" s="11"/>
      <c r="Y31" s="23"/>
      <c r="Z31" s="23"/>
      <c r="AA31" s="11"/>
      <c r="AC31" s="23"/>
      <c r="AF31" s="23"/>
    </row>
    <row r="32" spans="1:32" s="21" customFormat="1" ht="13.5" customHeight="1">
      <c r="A32" s="5"/>
      <c r="B32" s="5"/>
      <c r="C32" s="11" t="s">
        <v>645</v>
      </c>
      <c r="D32" s="22"/>
      <c r="E32" s="30">
        <v>-2</v>
      </c>
      <c r="F32" s="24"/>
      <c r="G32" s="23"/>
      <c r="H32" s="39">
        <v>-1</v>
      </c>
      <c r="I32" s="11"/>
      <c r="J32" s="23"/>
      <c r="K32" s="39">
        <v>-2</v>
      </c>
      <c r="L32" s="11"/>
      <c r="M32" s="23"/>
      <c r="N32" s="39">
        <v>-2</v>
      </c>
      <c r="O32" s="11"/>
      <c r="P32" s="22"/>
      <c r="Q32" s="30">
        <v>-3</v>
      </c>
      <c r="R32" s="24"/>
      <c r="S32" s="23"/>
      <c r="T32" s="39">
        <v>-2</v>
      </c>
      <c r="U32" s="11"/>
      <c r="V32" s="23"/>
      <c r="W32" s="39">
        <v>-3</v>
      </c>
      <c r="X32" s="11"/>
      <c r="Y32" s="23"/>
      <c r="Z32" s="39">
        <v>-3</v>
      </c>
      <c r="AA32" s="11"/>
      <c r="AC32" s="39">
        <v>-7</v>
      </c>
      <c r="AD32" s="23"/>
      <c r="AF32" s="39">
        <v>-11</v>
      </c>
    </row>
    <row r="33" spans="1:32" s="21" customFormat="1">
      <c r="A33" s="5"/>
      <c r="B33" s="5"/>
      <c r="C33" s="11"/>
      <c r="D33" s="22"/>
      <c r="E33" s="23"/>
      <c r="F33" s="24"/>
      <c r="G33" s="23"/>
      <c r="H33" s="23"/>
      <c r="I33" s="11"/>
      <c r="J33" s="23"/>
      <c r="K33" s="23"/>
      <c r="L33" s="11"/>
      <c r="M33" s="23"/>
      <c r="N33" s="23"/>
      <c r="O33" s="11"/>
      <c r="P33" s="22"/>
      <c r="Q33" s="23"/>
      <c r="R33" s="24"/>
      <c r="S33" s="23"/>
      <c r="T33" s="23"/>
      <c r="U33" s="11"/>
      <c r="V33" s="23"/>
      <c r="W33" s="23"/>
      <c r="X33" s="11"/>
      <c r="Y33" s="23"/>
      <c r="Z33" s="23"/>
      <c r="AA33" s="11"/>
      <c r="AC33" s="23"/>
      <c r="AF33" s="23"/>
    </row>
    <row r="34" spans="1:32" s="21" customFormat="1">
      <c r="A34" s="5"/>
      <c r="B34" s="5"/>
      <c r="C34" s="11" t="s">
        <v>646</v>
      </c>
      <c r="D34" s="22"/>
      <c r="E34" s="39">
        <v>16</v>
      </c>
      <c r="F34" s="24"/>
      <c r="G34" s="23"/>
      <c r="H34" s="39">
        <v>35</v>
      </c>
      <c r="I34" s="11"/>
      <c r="J34" s="23"/>
      <c r="K34" s="39">
        <v>19</v>
      </c>
      <c r="L34" s="11"/>
      <c r="M34" s="23"/>
      <c r="N34" s="39">
        <v>14</v>
      </c>
      <c r="O34" s="11"/>
      <c r="P34" s="22"/>
      <c r="Q34" s="39">
        <v>13</v>
      </c>
      <c r="R34" s="24"/>
      <c r="S34" s="23"/>
      <c r="T34" s="39">
        <v>15</v>
      </c>
      <c r="U34" s="11"/>
      <c r="V34" s="23"/>
      <c r="W34" s="39">
        <v>24</v>
      </c>
      <c r="X34" s="11"/>
      <c r="Y34" s="23"/>
      <c r="Z34" s="39">
        <v>19</v>
      </c>
      <c r="AA34" s="11"/>
      <c r="AC34" s="39">
        <v>84</v>
      </c>
      <c r="AD34" s="23"/>
      <c r="AF34" s="39">
        <v>71</v>
      </c>
    </row>
    <row r="35" spans="1:32" s="21" customFormat="1">
      <c r="A35" s="5"/>
      <c r="B35" s="5"/>
      <c r="C35" s="11"/>
      <c r="D35" s="22"/>
      <c r="E35" s="23"/>
      <c r="F35" s="24"/>
      <c r="G35" s="23"/>
      <c r="H35" s="23"/>
      <c r="I35" s="11"/>
      <c r="J35" s="23"/>
      <c r="K35" s="23"/>
      <c r="L35" s="11"/>
      <c r="M35" s="23"/>
      <c r="N35" s="23"/>
      <c r="O35" s="11"/>
      <c r="P35" s="22"/>
      <c r="Q35" s="23"/>
      <c r="R35" s="24"/>
      <c r="S35" s="23"/>
      <c r="T35" s="23"/>
      <c r="U35" s="11"/>
      <c r="V35" s="23"/>
      <c r="W35" s="23"/>
      <c r="X35" s="11"/>
      <c r="Y35" s="23"/>
      <c r="Z35" s="23"/>
      <c r="AA35" s="11"/>
      <c r="AC35" s="23"/>
      <c r="AF35" s="23"/>
    </row>
    <row r="36" spans="1:32" s="21" customFormat="1">
      <c r="A36" s="5"/>
      <c r="B36" s="5"/>
      <c r="C36" s="11"/>
      <c r="D36" s="22"/>
      <c r="E36" s="23"/>
      <c r="F36" s="24"/>
      <c r="G36" s="23"/>
      <c r="H36" s="23"/>
      <c r="I36" s="11"/>
      <c r="J36" s="23"/>
      <c r="K36" s="23"/>
      <c r="L36" s="11"/>
      <c r="M36" s="23"/>
      <c r="N36" s="23"/>
      <c r="O36" s="11"/>
      <c r="P36" s="22"/>
      <c r="Q36" s="23"/>
      <c r="R36" s="24"/>
      <c r="S36" s="23"/>
      <c r="T36" s="23"/>
      <c r="U36" s="11"/>
      <c r="V36" s="23"/>
      <c r="W36" s="23"/>
      <c r="X36" s="11"/>
      <c r="Y36" s="23"/>
      <c r="Z36" s="23"/>
      <c r="AA36" s="11"/>
      <c r="AC36" s="23"/>
      <c r="AF36" s="23"/>
    </row>
    <row r="37" spans="1:32" s="21" customFormat="1" ht="12.6" thickBot="1">
      <c r="A37" s="44" t="s">
        <v>647</v>
      </c>
      <c r="B37" s="5"/>
      <c r="C37" s="11"/>
      <c r="D37" s="22" t="s">
        <v>566</v>
      </c>
      <c r="E37" s="45">
        <v>8236</v>
      </c>
      <c r="F37" s="24"/>
      <c r="G37" s="23" t="s">
        <v>566</v>
      </c>
      <c r="H37" s="45">
        <v>8242</v>
      </c>
      <c r="I37" s="11"/>
      <c r="J37" s="23" t="s">
        <v>566</v>
      </c>
      <c r="K37" s="45">
        <v>8081</v>
      </c>
      <c r="L37" s="11"/>
      <c r="M37" s="23" t="s">
        <v>566</v>
      </c>
      <c r="N37" s="45">
        <v>8095</v>
      </c>
      <c r="O37" s="11"/>
      <c r="P37" s="22" t="s">
        <v>566</v>
      </c>
      <c r="Q37" s="45">
        <v>8087</v>
      </c>
      <c r="R37" s="24"/>
      <c r="S37" s="23" t="s">
        <v>566</v>
      </c>
      <c r="T37" s="45">
        <v>7908</v>
      </c>
      <c r="U37" s="11"/>
      <c r="V37" s="23" t="s">
        <v>566</v>
      </c>
      <c r="W37" s="45">
        <v>7656</v>
      </c>
      <c r="X37" s="11"/>
      <c r="Y37" s="23" t="s">
        <v>566</v>
      </c>
      <c r="Z37" s="45">
        <v>7749</v>
      </c>
      <c r="AA37" s="11"/>
      <c r="AB37" s="21" t="s">
        <v>566</v>
      </c>
      <c r="AC37" s="45">
        <v>32654</v>
      </c>
      <c r="AD37" s="23"/>
      <c r="AE37" s="21" t="s">
        <v>566</v>
      </c>
      <c r="AF37" s="45">
        <v>31400</v>
      </c>
    </row>
    <row r="38" spans="1:32" s="21" customFormat="1" ht="12.6" thickTop="1" thickBot="1">
      <c r="A38" s="5"/>
      <c r="C38" s="23"/>
      <c r="D38" s="93"/>
      <c r="E38" s="94"/>
      <c r="F38" s="95"/>
      <c r="G38" s="23"/>
      <c r="H38" s="23"/>
      <c r="I38" s="23"/>
      <c r="J38" s="23"/>
      <c r="K38" s="23"/>
      <c r="L38" s="23"/>
      <c r="M38" s="23"/>
      <c r="N38" s="23"/>
      <c r="O38" s="23"/>
      <c r="P38" s="93"/>
      <c r="Q38" s="94"/>
      <c r="R38" s="95"/>
      <c r="S38" s="23"/>
      <c r="T38" s="23"/>
      <c r="U38" s="23"/>
      <c r="V38" s="23"/>
      <c r="W38" s="23"/>
      <c r="X38" s="23"/>
      <c r="Y38" s="23"/>
      <c r="Z38" s="23"/>
      <c r="AA38" s="23"/>
    </row>
    <row r="39" spans="1:32" s="21" customFormat="1">
      <c r="A39" s="5"/>
      <c r="B39" s="5"/>
      <c r="C39" s="11"/>
      <c r="D39" s="5"/>
      <c r="E39" s="5"/>
      <c r="F39" s="5"/>
      <c r="G39" s="5"/>
      <c r="H39" s="5"/>
      <c r="I39" s="5"/>
      <c r="J39" s="5"/>
      <c r="K39" s="5"/>
      <c r="L39" s="5"/>
      <c r="M39" s="5"/>
      <c r="N39" s="5"/>
      <c r="O39" s="5"/>
      <c r="P39" s="5"/>
      <c r="Q39" s="5"/>
      <c r="R39" s="5"/>
      <c r="S39" s="5"/>
      <c r="T39" s="5"/>
      <c r="U39" s="5"/>
      <c r="V39" s="5"/>
      <c r="W39" s="5"/>
      <c r="X39" s="5"/>
      <c r="Y39" s="11"/>
      <c r="Z39" s="11"/>
      <c r="AA39" s="11"/>
    </row>
    <row r="40" spans="1:32" s="21" customFormat="1" ht="13.2">
      <c r="A40" s="63" t="s">
        <v>600</v>
      </c>
      <c r="B40" s="935" t="s">
        <v>648</v>
      </c>
      <c r="C40" s="935"/>
      <c r="D40" s="935"/>
      <c r="E40" s="935"/>
      <c r="F40" s="935"/>
      <c r="G40" s="935"/>
      <c r="H40" s="935"/>
      <c r="I40" s="935"/>
      <c r="J40" s="935"/>
      <c r="K40" s="935"/>
      <c r="L40" s="935"/>
      <c r="M40" s="935"/>
      <c r="N40" s="935"/>
      <c r="O40" s="935"/>
      <c r="P40" s="935"/>
      <c r="Q40" s="935"/>
      <c r="R40" s="935"/>
      <c r="S40" s="935"/>
      <c r="T40" s="935"/>
      <c r="U40" s="935"/>
      <c r="V40" s="935"/>
      <c r="W40" s="935"/>
      <c r="X40" s="935"/>
      <c r="Y40" s="935"/>
      <c r="Z40" s="935"/>
      <c r="AA40" s="935"/>
    </row>
    <row r="41" spans="1:32" s="21" customFormat="1">
      <c r="A41" s="29"/>
      <c r="B41" s="102"/>
      <c r="C41" s="29"/>
      <c r="D41" s="29"/>
      <c r="E41" s="29"/>
      <c r="F41" s="29"/>
      <c r="G41" s="29"/>
      <c r="H41" s="29"/>
      <c r="I41" s="29"/>
      <c r="J41" s="29"/>
      <c r="K41" s="29"/>
      <c r="L41" s="96"/>
      <c r="M41" s="29"/>
      <c r="N41" s="29"/>
      <c r="O41" s="29"/>
      <c r="P41" s="29"/>
      <c r="Q41" s="29"/>
      <c r="R41" s="29"/>
      <c r="S41" s="29"/>
      <c r="T41" s="29"/>
      <c r="U41" s="29"/>
      <c r="V41" s="29"/>
      <c r="W41" s="29"/>
      <c r="X41" s="96"/>
      <c r="Y41" s="96"/>
      <c r="Z41" s="96"/>
      <c r="AA41" s="96"/>
    </row>
    <row r="42" spans="1:32" s="21" customFormat="1">
      <c r="A42" s="96"/>
      <c r="B42" s="96"/>
      <c r="C42" s="103"/>
      <c r="D42" s="103"/>
      <c r="E42" s="103"/>
      <c r="F42" s="103"/>
      <c r="G42" s="103"/>
      <c r="H42" s="103"/>
      <c r="I42" s="103"/>
      <c r="J42" s="103"/>
      <c r="K42" s="103"/>
      <c r="L42" s="96"/>
      <c r="M42" s="103"/>
      <c r="N42" s="103"/>
      <c r="O42" s="103"/>
      <c r="P42" s="103"/>
      <c r="Q42" s="103"/>
      <c r="R42" s="103"/>
      <c r="S42" s="103"/>
      <c r="T42" s="103"/>
      <c r="U42" s="103"/>
      <c r="V42" s="103"/>
      <c r="W42" s="103"/>
      <c r="X42" s="96"/>
      <c r="Y42" s="96"/>
      <c r="Z42" s="96"/>
      <c r="AA42" s="96"/>
    </row>
    <row r="43" spans="1:32" s="21" customFormat="1">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row>
    <row r="44" spans="1:32" s="21" customFormat="1">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row>
    <row r="45" spans="1:32" s="21" customFormat="1">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row>
    <row r="46" spans="1:32" s="21" customFormat="1">
      <c r="A46" s="96"/>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row>
    <row r="47" spans="1:32" s="21" customFormat="1">
      <c r="A47" s="9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row>
    <row r="48" spans="1:32" s="21" customFormat="1">
      <c r="A48" s="96"/>
      <c r="B48" s="96"/>
      <c r="C48" s="96"/>
      <c r="D48" s="96"/>
      <c r="E48" s="96"/>
      <c r="F48" s="96"/>
      <c r="G48" s="96"/>
      <c r="H48" s="96"/>
      <c r="I48" s="96"/>
      <c r="J48" s="96"/>
      <c r="K48" s="96"/>
      <c r="L48" s="96"/>
      <c r="M48" s="96"/>
      <c r="N48" s="96"/>
      <c r="O48" s="96"/>
      <c r="P48" s="96"/>
      <c r="Q48" s="96"/>
      <c r="R48" s="96"/>
      <c r="S48" s="96"/>
      <c r="T48" s="96"/>
      <c r="U48" s="96"/>
      <c r="V48" s="96"/>
      <c r="W48" s="96"/>
      <c r="X48" s="96"/>
      <c r="Y48" s="96"/>
      <c r="Z48" s="96"/>
      <c r="AA48" s="96"/>
    </row>
    <row r="49" spans="1:27" s="21" customFormat="1">
      <c r="A49" s="96"/>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row>
    <row r="50" spans="1:27" s="21" customFormat="1">
      <c r="A50" s="96"/>
      <c r="B50" s="96"/>
      <c r="C50" s="96"/>
      <c r="D50" s="96"/>
      <c r="E50" s="96"/>
      <c r="F50" s="96"/>
      <c r="G50" s="96"/>
      <c r="H50" s="96"/>
      <c r="I50" s="96"/>
      <c r="J50" s="96"/>
      <c r="K50" s="96"/>
      <c r="L50" s="96"/>
      <c r="M50" s="96"/>
      <c r="N50" s="96"/>
      <c r="O50" s="96"/>
      <c r="P50" s="96"/>
      <c r="Q50" s="96"/>
      <c r="R50" s="96"/>
      <c r="S50" s="96"/>
      <c r="T50" s="96"/>
      <c r="U50" s="96"/>
      <c r="V50" s="96"/>
      <c r="W50" s="96"/>
      <c r="X50" s="96"/>
      <c r="Y50" s="96"/>
      <c r="Z50" s="96"/>
      <c r="AA50" s="96"/>
    </row>
    <row r="51" spans="1:27" s="21" customFormat="1">
      <c r="A51" s="9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row>
    <row r="52" spans="1:27" s="21" customFormat="1">
      <c r="A52" s="96"/>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row>
    <row r="53" spans="1:27" s="21" customFormat="1">
      <c r="A53" s="96"/>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row>
    <row r="54" spans="1:27" s="21" customFormat="1">
      <c r="A54" s="96"/>
      <c r="B54" s="96"/>
      <c r="C54" s="96"/>
      <c r="D54" s="96"/>
      <c r="E54" s="96"/>
      <c r="F54" s="96"/>
      <c r="G54" s="96"/>
      <c r="H54" s="96"/>
      <c r="I54" s="96"/>
      <c r="J54" s="96"/>
      <c r="K54" s="96"/>
      <c r="L54" s="96"/>
      <c r="M54" s="96"/>
      <c r="N54" s="96"/>
      <c r="O54" s="96"/>
      <c r="P54" s="96"/>
      <c r="Q54" s="96"/>
      <c r="R54" s="96"/>
      <c r="S54" s="96"/>
      <c r="T54" s="96"/>
      <c r="U54" s="96"/>
      <c r="V54" s="96"/>
      <c r="W54" s="96"/>
      <c r="X54" s="96"/>
      <c r="Y54" s="96"/>
      <c r="Z54" s="96"/>
      <c r="AA54" s="96"/>
    </row>
    <row r="55" spans="1:27" s="21" customFormat="1">
      <c r="A55" s="96"/>
      <c r="B55" s="96"/>
      <c r="C55" s="96"/>
      <c r="D55" s="96"/>
      <c r="E55" s="96"/>
      <c r="F55" s="96"/>
      <c r="G55" s="96"/>
      <c r="H55" s="96"/>
      <c r="I55" s="96"/>
      <c r="J55" s="96"/>
      <c r="K55" s="96"/>
      <c r="L55" s="96"/>
      <c r="M55" s="96"/>
      <c r="N55" s="96"/>
      <c r="O55" s="96"/>
      <c r="P55" s="96"/>
      <c r="Q55" s="96"/>
      <c r="R55" s="96"/>
      <c r="S55" s="96"/>
      <c r="T55" s="96"/>
      <c r="U55" s="96"/>
      <c r="V55" s="96"/>
      <c r="W55" s="96"/>
      <c r="X55" s="96"/>
      <c r="Y55" s="96"/>
      <c r="Z55" s="96"/>
      <c r="AA55" s="96"/>
    </row>
    <row r="56" spans="1:27" s="21" customFormat="1">
      <c r="A56" s="96"/>
      <c r="B56" s="96"/>
      <c r="C56" s="96"/>
      <c r="D56" s="96"/>
      <c r="E56" s="96"/>
      <c r="F56" s="96"/>
      <c r="G56" s="96"/>
      <c r="H56" s="96"/>
      <c r="I56" s="96"/>
      <c r="J56" s="96"/>
      <c r="K56" s="96"/>
      <c r="L56" s="96"/>
      <c r="M56" s="96"/>
      <c r="N56" s="96"/>
      <c r="O56" s="96"/>
      <c r="P56" s="96"/>
      <c r="Q56" s="96"/>
      <c r="R56" s="96"/>
      <c r="S56" s="96"/>
      <c r="T56" s="96"/>
      <c r="U56" s="96"/>
      <c r="V56" s="96"/>
      <c r="W56" s="96"/>
      <c r="X56" s="96"/>
      <c r="Y56" s="96"/>
      <c r="Z56" s="96"/>
      <c r="AA56" s="96"/>
    </row>
    <row r="57" spans="1:27" s="21" customFormat="1">
      <c r="A57" s="96"/>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row>
    <row r="58" spans="1:27" s="21" customFormat="1">
      <c r="A58" s="96"/>
      <c r="B58" s="96"/>
      <c r="C58" s="96"/>
      <c r="D58" s="96"/>
      <c r="E58" s="96"/>
      <c r="F58" s="96"/>
      <c r="G58" s="96"/>
      <c r="H58" s="96"/>
      <c r="I58" s="96"/>
      <c r="J58" s="96"/>
      <c r="K58" s="96"/>
      <c r="L58" s="96"/>
      <c r="M58" s="96"/>
      <c r="N58" s="96"/>
      <c r="O58" s="96"/>
      <c r="P58" s="96"/>
      <c r="Q58" s="96"/>
      <c r="R58" s="96"/>
      <c r="S58" s="96"/>
      <c r="T58" s="96"/>
      <c r="U58" s="96"/>
      <c r="V58" s="96"/>
      <c r="W58" s="96"/>
      <c r="X58" s="96"/>
      <c r="Y58" s="96"/>
      <c r="Z58" s="96"/>
      <c r="AA58" s="96"/>
    </row>
    <row r="59" spans="1:27" s="21" customFormat="1">
      <c r="A59" s="96"/>
      <c r="B59" s="96"/>
      <c r="C59" s="96"/>
      <c r="D59" s="96"/>
      <c r="E59" s="96"/>
      <c r="F59" s="96"/>
      <c r="G59" s="96"/>
      <c r="H59" s="96"/>
      <c r="I59" s="96"/>
      <c r="J59" s="96"/>
      <c r="K59" s="96"/>
      <c r="L59" s="96"/>
      <c r="M59" s="96"/>
      <c r="N59" s="96"/>
      <c r="O59" s="96"/>
      <c r="P59" s="96"/>
      <c r="Q59" s="96"/>
      <c r="R59" s="96"/>
      <c r="S59" s="96"/>
      <c r="T59" s="96"/>
      <c r="U59" s="96"/>
      <c r="V59" s="96"/>
      <c r="W59" s="96"/>
      <c r="X59" s="96"/>
      <c r="Y59" s="96"/>
      <c r="Z59" s="96"/>
      <c r="AA59" s="96"/>
    </row>
    <row r="60" spans="1:27" s="21" customFormat="1">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row>
    <row r="61" spans="1:27" s="21" customFormat="1">
      <c r="Z61" s="32"/>
      <c r="AA61" s="32"/>
    </row>
    <row r="62" spans="1:27" s="21" customFormat="1">
      <c r="Z62" s="32"/>
      <c r="AA62" s="32"/>
    </row>
    <row r="63" spans="1:27" s="21" customFormat="1">
      <c r="Z63" s="32"/>
      <c r="AA63" s="32"/>
    </row>
    <row r="64" spans="1:27" s="21" customFormat="1">
      <c r="Z64" s="32"/>
      <c r="AA64" s="32"/>
    </row>
    <row r="65" spans="26:27" s="21" customFormat="1">
      <c r="Z65" s="32"/>
      <c r="AA65" s="32"/>
    </row>
    <row r="66" spans="26:27" s="21" customFormat="1">
      <c r="Z66" s="32"/>
      <c r="AA66" s="32"/>
    </row>
    <row r="67" spans="26:27" s="21" customFormat="1">
      <c r="Z67" s="32"/>
      <c r="AA67" s="32"/>
    </row>
    <row r="68" spans="26:27" s="21" customFormat="1">
      <c r="Z68" s="32"/>
      <c r="AA68" s="32"/>
    </row>
    <row r="69" spans="26:27" s="21" customFormat="1">
      <c r="Z69" s="32"/>
      <c r="AA69" s="32"/>
    </row>
    <row r="70" spans="26:27" s="21" customFormat="1">
      <c r="Z70" s="32"/>
      <c r="AA70" s="32"/>
    </row>
    <row r="71" spans="26:27" s="21" customFormat="1">
      <c r="Z71" s="32"/>
      <c r="AA71" s="32"/>
    </row>
    <row r="72" spans="26:27" s="21" customFormat="1">
      <c r="Z72" s="32"/>
      <c r="AA72" s="32"/>
    </row>
    <row r="73" spans="26:27" s="21" customFormat="1">
      <c r="Z73" s="32"/>
      <c r="AA73" s="32"/>
    </row>
    <row r="74" spans="26:27" s="21" customFormat="1">
      <c r="Z74" s="32"/>
      <c r="AA74" s="32"/>
    </row>
    <row r="75" spans="26:27" s="21" customFormat="1">
      <c r="Z75" s="32"/>
      <c r="AA75" s="32"/>
    </row>
    <row r="76" spans="26:27" s="21" customFormat="1">
      <c r="Z76" s="32"/>
      <c r="AA76" s="32"/>
    </row>
    <row r="77" spans="26:27" s="21" customFormat="1">
      <c r="Z77" s="32"/>
      <c r="AA77" s="32"/>
    </row>
    <row r="78" spans="26:27" s="21" customFormat="1">
      <c r="Z78" s="32"/>
      <c r="AA78" s="32"/>
    </row>
    <row r="79" spans="26:27" s="21" customFormat="1">
      <c r="Z79" s="32"/>
      <c r="AA79" s="32"/>
    </row>
    <row r="80" spans="26:27" s="21" customFormat="1">
      <c r="Z80" s="32"/>
      <c r="AA80" s="32"/>
    </row>
    <row r="81" spans="26:27" s="21" customFormat="1">
      <c r="Z81" s="32"/>
      <c r="AA81" s="32"/>
    </row>
    <row r="82" spans="26:27" s="21" customFormat="1">
      <c r="Z82" s="32"/>
      <c r="AA82" s="32"/>
    </row>
    <row r="83" spans="26:27" s="21" customFormat="1">
      <c r="Z83" s="32"/>
      <c r="AA83" s="32"/>
    </row>
    <row r="84" spans="26:27" s="21" customFormat="1">
      <c r="Z84" s="32"/>
      <c r="AA84" s="32"/>
    </row>
    <row r="85" spans="26:27" s="21" customFormat="1">
      <c r="Z85" s="32"/>
      <c r="AA85" s="32"/>
    </row>
    <row r="86" spans="26:27" s="21" customFormat="1">
      <c r="Z86" s="32"/>
      <c r="AA86" s="32"/>
    </row>
    <row r="87" spans="26:27" s="21" customFormat="1">
      <c r="Z87" s="32"/>
      <c r="AA87" s="32"/>
    </row>
    <row r="88" spans="26:27" s="21" customFormat="1">
      <c r="Z88" s="32"/>
      <c r="AA88" s="32"/>
    </row>
    <row r="89" spans="26:27" s="21" customFormat="1">
      <c r="Z89" s="32"/>
      <c r="AA89" s="32"/>
    </row>
    <row r="90" spans="26:27" s="21" customFormat="1">
      <c r="Z90" s="32"/>
      <c r="AA90" s="32"/>
    </row>
    <row r="91" spans="26:27" s="21" customFormat="1">
      <c r="Z91" s="32"/>
      <c r="AA91" s="32"/>
    </row>
    <row r="92" spans="26:27" s="21" customFormat="1">
      <c r="Z92" s="32"/>
      <c r="AA92" s="32"/>
    </row>
    <row r="93" spans="26:27" s="21" customFormat="1">
      <c r="Z93" s="32"/>
      <c r="AA93" s="32"/>
    </row>
    <row r="94" spans="26:27" s="21" customFormat="1">
      <c r="Z94" s="32"/>
      <c r="AA94" s="32"/>
    </row>
    <row r="95" spans="26:27" s="21" customFormat="1">
      <c r="Z95" s="32"/>
      <c r="AA95" s="32"/>
    </row>
    <row r="96" spans="26:27" s="21" customFormat="1">
      <c r="Z96" s="32"/>
      <c r="AA96" s="32"/>
    </row>
    <row r="97" spans="26:27" s="21" customFormat="1">
      <c r="Z97" s="32"/>
      <c r="AA97" s="32"/>
    </row>
    <row r="98" spans="26:27" s="21" customFormat="1">
      <c r="Z98" s="32"/>
      <c r="AA98" s="32"/>
    </row>
    <row r="99" spans="26:27" s="21" customFormat="1">
      <c r="Z99" s="32"/>
      <c r="AA99" s="32"/>
    </row>
    <row r="100" spans="26:27" s="21" customFormat="1">
      <c r="Z100" s="32"/>
      <c r="AA100" s="32"/>
    </row>
    <row r="101" spans="26:27" s="21" customFormat="1">
      <c r="Z101" s="32"/>
      <c r="AA101" s="32"/>
    </row>
    <row r="102" spans="26:27" s="21" customFormat="1">
      <c r="Z102" s="32"/>
      <c r="AA102" s="32"/>
    </row>
    <row r="103" spans="26:27" s="21" customFormat="1">
      <c r="Z103" s="32"/>
      <c r="AA103" s="32"/>
    </row>
    <row r="104" spans="26:27" s="21" customFormat="1">
      <c r="Z104" s="32"/>
      <c r="AA104" s="32"/>
    </row>
    <row r="105" spans="26:27" s="21" customFormat="1">
      <c r="Z105" s="32"/>
      <c r="AA105" s="32"/>
    </row>
    <row r="106" spans="26:27" s="21" customFormat="1">
      <c r="Z106" s="32"/>
      <c r="AA106" s="32"/>
    </row>
    <row r="107" spans="26:27" s="21" customFormat="1">
      <c r="Z107" s="32"/>
      <c r="AA107" s="32"/>
    </row>
    <row r="108" spans="26:27" s="21" customFormat="1">
      <c r="Z108" s="32"/>
      <c r="AA108" s="32"/>
    </row>
    <row r="109" spans="26:27" s="21" customFormat="1">
      <c r="Z109" s="32"/>
      <c r="AA109" s="32"/>
    </row>
    <row r="110" spans="26:27" s="21" customFormat="1">
      <c r="Z110" s="32"/>
      <c r="AA110" s="32"/>
    </row>
    <row r="111" spans="26:27" s="21" customFormat="1">
      <c r="Z111" s="32"/>
      <c r="AA111" s="32"/>
    </row>
    <row r="112" spans="26:27" s="21" customFormat="1">
      <c r="Z112" s="32"/>
      <c r="AA112" s="32"/>
    </row>
    <row r="113" spans="26:27" s="21" customFormat="1">
      <c r="Z113" s="32"/>
      <c r="AA113" s="32"/>
    </row>
    <row r="114" spans="26:27" s="21" customFormat="1">
      <c r="Z114" s="32"/>
      <c r="AA114" s="32"/>
    </row>
    <row r="115" spans="26:27" s="21" customFormat="1">
      <c r="Z115" s="32"/>
      <c r="AA115" s="32"/>
    </row>
    <row r="116" spans="26:27" s="21" customFormat="1">
      <c r="Z116" s="32"/>
      <c r="AA116" s="32"/>
    </row>
    <row r="117" spans="26:27" s="21" customFormat="1">
      <c r="Z117" s="32"/>
      <c r="AA117" s="32"/>
    </row>
    <row r="118" spans="26:27" s="21" customFormat="1">
      <c r="Z118" s="32"/>
      <c r="AA118" s="32"/>
    </row>
    <row r="119" spans="26:27" s="21" customFormat="1">
      <c r="Z119" s="32"/>
      <c r="AA119" s="32"/>
    </row>
    <row r="120" spans="26:27" s="21" customFormat="1">
      <c r="Z120" s="32"/>
      <c r="AA120" s="32"/>
    </row>
    <row r="121" spans="26:27" s="21" customFormat="1">
      <c r="Z121" s="32"/>
      <c r="AA121" s="32"/>
    </row>
    <row r="122" spans="26:27" s="21" customFormat="1">
      <c r="Z122" s="32"/>
      <c r="AA122" s="32"/>
    </row>
    <row r="123" spans="26:27" s="21" customFormat="1">
      <c r="Z123" s="32"/>
      <c r="AA123" s="32"/>
    </row>
    <row r="124" spans="26:27" s="21" customFormat="1">
      <c r="Z124" s="32"/>
      <c r="AA124" s="32"/>
    </row>
    <row r="125" spans="26:27" s="21" customFormat="1">
      <c r="Z125" s="32"/>
      <c r="AA125" s="32"/>
    </row>
    <row r="126" spans="26:27" s="21" customFormat="1">
      <c r="Z126" s="32"/>
      <c r="AA126" s="32"/>
    </row>
    <row r="127" spans="26:27" s="21" customFormat="1">
      <c r="Z127" s="32"/>
      <c r="AA127" s="32"/>
    </row>
    <row r="128" spans="26:27" s="21" customFormat="1">
      <c r="Z128" s="32"/>
      <c r="AA128" s="32"/>
    </row>
    <row r="129" spans="26:27" s="21" customFormat="1">
      <c r="Z129" s="32"/>
      <c r="AA129" s="32"/>
    </row>
    <row r="130" spans="26:27" s="21" customFormat="1">
      <c r="Z130" s="32"/>
      <c r="AA130" s="32"/>
    </row>
    <row r="131" spans="26:27" s="21" customFormat="1">
      <c r="Z131" s="32"/>
      <c r="AA131" s="32"/>
    </row>
    <row r="132" spans="26:27" s="21" customFormat="1">
      <c r="Z132" s="32"/>
      <c r="AA132" s="32"/>
    </row>
    <row r="133" spans="26:27" s="21" customFormat="1">
      <c r="Z133" s="32"/>
      <c r="AA133" s="32"/>
    </row>
    <row r="134" spans="26:27" s="21" customFormat="1">
      <c r="Z134" s="32"/>
      <c r="AA134" s="32"/>
    </row>
    <row r="135" spans="26:27" s="21" customFormat="1">
      <c r="Z135" s="32"/>
      <c r="AA135" s="32"/>
    </row>
    <row r="136" spans="26:27" s="21" customFormat="1">
      <c r="Z136" s="32"/>
      <c r="AA136" s="32"/>
    </row>
    <row r="137" spans="26:27" s="21" customFormat="1">
      <c r="Z137" s="32"/>
      <c r="AA137" s="32"/>
    </row>
    <row r="138" spans="26:27" s="21" customFormat="1">
      <c r="Z138" s="32"/>
      <c r="AA138" s="32"/>
    </row>
    <row r="139" spans="26:27" s="21" customFormat="1">
      <c r="Z139" s="32"/>
      <c r="AA139" s="32"/>
    </row>
    <row r="140" spans="26:27" s="21" customFormat="1">
      <c r="Z140" s="32"/>
      <c r="AA140" s="32"/>
    </row>
    <row r="141" spans="26:27" s="21" customFormat="1">
      <c r="Z141" s="32"/>
      <c r="AA141" s="32"/>
    </row>
    <row r="142" spans="26:27" s="21" customFormat="1">
      <c r="Z142" s="32"/>
      <c r="AA142" s="32"/>
    </row>
    <row r="143" spans="26:27" s="21" customFormat="1">
      <c r="Z143" s="32"/>
      <c r="AA143" s="32"/>
    </row>
    <row r="144" spans="26:27" s="21" customFormat="1">
      <c r="Z144" s="32"/>
      <c r="AA144" s="32"/>
    </row>
    <row r="145" spans="26:27" s="21" customFormat="1">
      <c r="Z145" s="32"/>
      <c r="AA145" s="32"/>
    </row>
    <row r="146" spans="26:27" s="21" customFormat="1">
      <c r="Z146" s="32"/>
      <c r="AA146" s="32"/>
    </row>
    <row r="147" spans="26:27" s="21" customFormat="1">
      <c r="Z147" s="32"/>
      <c r="AA147" s="32"/>
    </row>
    <row r="148" spans="26:27" s="21" customFormat="1">
      <c r="Z148" s="32"/>
      <c r="AA148" s="32"/>
    </row>
    <row r="149" spans="26:27" s="21" customFormat="1">
      <c r="Z149" s="32"/>
      <c r="AA149" s="32"/>
    </row>
    <row r="150" spans="26:27" s="21" customFormat="1">
      <c r="Z150" s="32"/>
      <c r="AA150" s="32"/>
    </row>
    <row r="151" spans="26:27" s="21" customFormat="1">
      <c r="Z151" s="32"/>
      <c r="AA151" s="32"/>
    </row>
    <row r="152" spans="26:27" s="21" customFormat="1">
      <c r="Z152" s="32"/>
      <c r="AA152" s="32"/>
    </row>
    <row r="153" spans="26:27" s="21" customFormat="1">
      <c r="Z153" s="32"/>
      <c r="AA153" s="32"/>
    </row>
    <row r="154" spans="26:27" s="21" customFormat="1">
      <c r="Z154" s="32"/>
      <c r="AA154" s="32"/>
    </row>
    <row r="155" spans="26:27" s="21" customFormat="1">
      <c r="Z155" s="32"/>
      <c r="AA155" s="32"/>
    </row>
    <row r="156" spans="26:27" s="21" customFormat="1">
      <c r="Z156" s="32"/>
      <c r="AA156" s="32"/>
    </row>
    <row r="157" spans="26:27" s="21" customFormat="1">
      <c r="Z157" s="32"/>
      <c r="AA157" s="32"/>
    </row>
    <row r="158" spans="26:27" s="21" customFormat="1">
      <c r="Z158" s="32"/>
      <c r="AA158" s="32"/>
    </row>
    <row r="159" spans="26:27" s="21" customFormat="1">
      <c r="Z159" s="32"/>
      <c r="AA159" s="32"/>
    </row>
    <row r="160" spans="26:27" s="21" customFormat="1">
      <c r="Z160" s="32"/>
      <c r="AA160" s="32"/>
    </row>
    <row r="161" spans="26:27" s="21" customFormat="1">
      <c r="Z161" s="32"/>
      <c r="AA161" s="32"/>
    </row>
    <row r="162" spans="26:27" s="21" customFormat="1">
      <c r="Z162" s="32"/>
      <c r="AA162" s="32"/>
    </row>
    <row r="163" spans="26:27" s="21" customFormat="1">
      <c r="Z163" s="32"/>
      <c r="AA163" s="32"/>
    </row>
    <row r="164" spans="26:27" s="21" customFormat="1">
      <c r="Z164" s="32"/>
      <c r="AA164" s="32"/>
    </row>
    <row r="165" spans="26:27" s="21" customFormat="1">
      <c r="Z165" s="32"/>
      <c r="AA165" s="32"/>
    </row>
    <row r="166" spans="26:27" s="21" customFormat="1">
      <c r="Z166" s="32"/>
      <c r="AA166" s="32"/>
    </row>
    <row r="167" spans="26:27" s="21" customFormat="1">
      <c r="Z167" s="32"/>
      <c r="AA167" s="32"/>
    </row>
    <row r="168" spans="26:27" s="21" customFormat="1">
      <c r="Z168" s="32"/>
      <c r="AA168" s="32"/>
    </row>
    <row r="169" spans="26:27" s="21" customFormat="1">
      <c r="Z169" s="32"/>
      <c r="AA169" s="32"/>
    </row>
    <row r="170" spans="26:27" s="21" customFormat="1">
      <c r="Z170" s="32"/>
      <c r="AA170" s="32"/>
    </row>
    <row r="171" spans="26:27" s="21" customFormat="1">
      <c r="Z171" s="32"/>
      <c r="AA171" s="32"/>
    </row>
    <row r="172" spans="26:27" s="21" customFormat="1">
      <c r="Z172" s="32"/>
      <c r="AA172" s="32"/>
    </row>
    <row r="173" spans="26:27" s="21" customFormat="1">
      <c r="Z173" s="32"/>
      <c r="AA173" s="32"/>
    </row>
    <row r="174" spans="26:27" s="21" customFormat="1">
      <c r="Z174" s="32"/>
      <c r="AA174" s="32"/>
    </row>
    <row r="175" spans="26:27" s="21" customFormat="1">
      <c r="Z175" s="32"/>
      <c r="AA175" s="32"/>
    </row>
    <row r="176" spans="26:27" s="21" customFormat="1">
      <c r="Z176" s="32"/>
      <c r="AA176" s="32"/>
    </row>
    <row r="177" spans="26:27" s="21" customFormat="1">
      <c r="Z177" s="32"/>
      <c r="AA177" s="32"/>
    </row>
    <row r="178" spans="26:27" s="21" customFormat="1">
      <c r="Z178" s="32"/>
      <c r="AA178" s="32"/>
    </row>
    <row r="179" spans="26:27" s="21" customFormat="1">
      <c r="Z179" s="32"/>
      <c r="AA179" s="32"/>
    </row>
    <row r="180" spans="26:27" s="21" customFormat="1">
      <c r="Z180" s="32"/>
      <c r="AA180" s="32"/>
    </row>
    <row r="181" spans="26:27" s="21" customFormat="1">
      <c r="Z181" s="32"/>
      <c r="AA181" s="32"/>
    </row>
    <row r="182" spans="26:27" s="21" customFormat="1">
      <c r="Z182" s="32"/>
      <c r="AA182" s="32"/>
    </row>
    <row r="183" spans="26:27" s="21" customFormat="1">
      <c r="Z183" s="32"/>
      <c r="AA183" s="32"/>
    </row>
    <row r="184" spans="26:27" s="21" customFormat="1">
      <c r="Z184" s="32"/>
      <c r="AA184" s="32"/>
    </row>
    <row r="185" spans="26:27" s="21" customFormat="1">
      <c r="Z185" s="32"/>
      <c r="AA185" s="32"/>
    </row>
    <row r="186" spans="26:27" s="21" customFormat="1">
      <c r="Z186" s="32"/>
      <c r="AA186" s="32"/>
    </row>
    <row r="187" spans="26:27" s="21" customFormat="1">
      <c r="Z187" s="32"/>
      <c r="AA187" s="32"/>
    </row>
    <row r="188" spans="26:27" s="21" customFormat="1">
      <c r="Z188" s="32"/>
      <c r="AA188" s="32"/>
    </row>
    <row r="189" spans="26:27" s="21" customFormat="1">
      <c r="Z189" s="32"/>
      <c r="AA189" s="32"/>
    </row>
    <row r="190" spans="26:27" s="21" customFormat="1">
      <c r="Z190" s="32"/>
      <c r="AA190" s="32"/>
    </row>
    <row r="191" spans="26:27" s="21" customFormat="1">
      <c r="Z191" s="32"/>
      <c r="AA191" s="32"/>
    </row>
    <row r="192" spans="26:27" s="21" customFormat="1">
      <c r="Z192" s="32"/>
      <c r="AA192" s="32"/>
    </row>
    <row r="193" spans="26:27" s="21" customFormat="1">
      <c r="Z193" s="32"/>
      <c r="AA193" s="32"/>
    </row>
    <row r="194" spans="26:27" s="21" customFormat="1">
      <c r="Z194" s="32"/>
      <c r="AA194" s="32"/>
    </row>
    <row r="195" spans="26:27" s="21" customFormat="1">
      <c r="Z195" s="32"/>
      <c r="AA195" s="32"/>
    </row>
    <row r="196" spans="26:27" s="21" customFormat="1">
      <c r="Z196" s="32"/>
      <c r="AA196" s="32"/>
    </row>
    <row r="197" spans="26:27" s="21" customFormat="1">
      <c r="Z197" s="32"/>
      <c r="AA197" s="32"/>
    </row>
    <row r="198" spans="26:27" s="21" customFormat="1">
      <c r="Z198" s="32"/>
      <c r="AA198" s="32"/>
    </row>
    <row r="199" spans="26:27" s="21" customFormat="1">
      <c r="Z199" s="32"/>
      <c r="AA199" s="32"/>
    </row>
    <row r="200" spans="26:27" s="21" customFormat="1">
      <c r="Z200" s="32"/>
      <c r="AA200" s="32"/>
    </row>
    <row r="201" spans="26:27" s="21" customFormat="1">
      <c r="Z201" s="32"/>
      <c r="AA201" s="32"/>
    </row>
    <row r="202" spans="26:27" s="21" customFormat="1">
      <c r="Z202" s="32"/>
      <c r="AA202" s="32"/>
    </row>
    <row r="203" spans="26:27" s="21" customFormat="1">
      <c r="Z203" s="32"/>
      <c r="AA203" s="32"/>
    </row>
    <row r="204" spans="26:27" s="21" customFormat="1">
      <c r="Z204" s="32"/>
      <c r="AA204" s="32"/>
    </row>
    <row r="205" spans="26:27" s="21" customFormat="1">
      <c r="Z205" s="32"/>
      <c r="AA205" s="32"/>
    </row>
    <row r="206" spans="26:27" s="21" customFormat="1">
      <c r="Z206" s="32"/>
      <c r="AA206" s="32"/>
    </row>
    <row r="207" spans="26:27" s="21" customFormat="1">
      <c r="Z207" s="32"/>
      <c r="AA207" s="32"/>
    </row>
    <row r="208" spans="26:27" s="21" customFormat="1">
      <c r="Z208" s="32"/>
      <c r="AA208" s="32"/>
    </row>
    <row r="209" spans="26:27" s="21" customFormat="1">
      <c r="Z209" s="32"/>
      <c r="AA209" s="32"/>
    </row>
    <row r="210" spans="26:27" s="21" customFormat="1">
      <c r="Z210" s="32"/>
      <c r="AA210" s="32"/>
    </row>
    <row r="211" spans="26:27" s="21" customFormat="1">
      <c r="Z211" s="32"/>
      <c r="AA211" s="32"/>
    </row>
    <row r="212" spans="26:27" s="21" customFormat="1">
      <c r="Z212" s="32"/>
      <c r="AA212" s="32"/>
    </row>
    <row r="213" spans="26:27" s="21" customFormat="1">
      <c r="Z213" s="32"/>
      <c r="AA213" s="32"/>
    </row>
    <row r="214" spans="26:27" s="21" customFormat="1">
      <c r="Z214" s="32"/>
      <c r="AA214" s="32"/>
    </row>
    <row r="215" spans="26:27" s="21" customFormat="1">
      <c r="Z215" s="32"/>
      <c r="AA215" s="32"/>
    </row>
    <row r="216" spans="26:27" s="21" customFormat="1">
      <c r="Z216" s="32"/>
      <c r="AA216" s="32"/>
    </row>
    <row r="217" spans="26:27" s="21" customFormat="1">
      <c r="Z217" s="32"/>
      <c r="AA217" s="32"/>
    </row>
    <row r="218" spans="26:27" s="21" customFormat="1">
      <c r="Z218" s="32"/>
      <c r="AA218" s="32"/>
    </row>
    <row r="219" spans="26:27" s="21" customFormat="1">
      <c r="Z219" s="32"/>
      <c r="AA219" s="32"/>
    </row>
    <row r="220" spans="26:27" s="21" customFormat="1">
      <c r="Z220" s="32"/>
      <c r="AA220" s="32"/>
    </row>
    <row r="221" spans="26:27" s="21" customFormat="1">
      <c r="Z221" s="32"/>
      <c r="AA221" s="32"/>
    </row>
    <row r="222" spans="26:27" s="21" customFormat="1">
      <c r="Z222" s="32"/>
      <c r="AA222" s="32"/>
    </row>
    <row r="223" spans="26:27" s="21" customFormat="1">
      <c r="Z223" s="32"/>
      <c r="AA223" s="32"/>
    </row>
    <row r="224" spans="26:27" s="21" customFormat="1">
      <c r="Z224" s="32"/>
      <c r="AA224" s="32"/>
    </row>
    <row r="225" spans="26:27" s="21" customFormat="1">
      <c r="Z225" s="32"/>
      <c r="AA225" s="32"/>
    </row>
    <row r="226" spans="26:27" s="21" customFormat="1">
      <c r="Z226" s="32"/>
      <c r="AA226" s="32"/>
    </row>
    <row r="227" spans="26:27" s="21" customFormat="1">
      <c r="Z227" s="32"/>
      <c r="AA227" s="32"/>
    </row>
    <row r="228" spans="26:27" s="21" customFormat="1">
      <c r="Z228" s="32"/>
      <c r="AA228" s="32"/>
    </row>
    <row r="229" spans="26:27" s="21" customFormat="1">
      <c r="Z229" s="32"/>
      <c r="AA229" s="32"/>
    </row>
    <row r="230" spans="26:27" s="21" customFormat="1">
      <c r="Z230" s="32"/>
      <c r="AA230" s="32"/>
    </row>
    <row r="231" spans="26:27" s="21" customFormat="1">
      <c r="Z231" s="32"/>
      <c r="AA231" s="32"/>
    </row>
    <row r="232" spans="26:27" s="21" customFormat="1">
      <c r="Z232" s="32"/>
      <c r="AA232" s="32"/>
    </row>
    <row r="233" spans="26:27" s="21" customFormat="1">
      <c r="Z233" s="32"/>
      <c r="AA233" s="32"/>
    </row>
    <row r="234" spans="26:27" s="21" customFormat="1">
      <c r="Z234" s="32"/>
      <c r="AA234" s="32"/>
    </row>
    <row r="235" spans="26:27" s="21" customFormat="1">
      <c r="Z235" s="32"/>
      <c r="AA235" s="32"/>
    </row>
    <row r="236" spans="26:27" s="21" customFormat="1">
      <c r="Z236" s="32"/>
      <c r="AA236" s="32"/>
    </row>
    <row r="237" spans="26:27" s="21" customFormat="1">
      <c r="Z237" s="32"/>
      <c r="AA237" s="32"/>
    </row>
    <row r="238" spans="26:27" s="21" customFormat="1">
      <c r="Z238" s="32"/>
      <c r="AA238" s="32"/>
    </row>
    <row r="239" spans="26:27" s="21" customFormat="1">
      <c r="Z239" s="32"/>
      <c r="AA239" s="32"/>
    </row>
    <row r="240" spans="26:27" s="21" customFormat="1">
      <c r="Z240" s="32"/>
      <c r="AA240" s="32"/>
    </row>
    <row r="241" spans="26:27" s="21" customFormat="1">
      <c r="Z241" s="32"/>
      <c r="AA241" s="32"/>
    </row>
    <row r="242" spans="26:27" s="21" customFormat="1">
      <c r="Z242" s="32"/>
      <c r="AA242" s="32"/>
    </row>
    <row r="243" spans="26:27" s="21" customFormat="1">
      <c r="Z243" s="32"/>
      <c r="AA243" s="32"/>
    </row>
    <row r="244" spans="26:27" s="21" customFormat="1">
      <c r="Z244" s="32"/>
      <c r="AA244" s="32"/>
    </row>
    <row r="245" spans="26:27" s="21" customFormat="1">
      <c r="Z245" s="32"/>
      <c r="AA245" s="32"/>
    </row>
    <row r="246" spans="26:27" s="21" customFormat="1">
      <c r="Z246" s="32"/>
      <c r="AA246" s="32"/>
    </row>
    <row r="247" spans="26:27" s="21" customFormat="1">
      <c r="Z247" s="32"/>
      <c r="AA247" s="32"/>
    </row>
    <row r="248" spans="26:27" s="21" customFormat="1">
      <c r="Z248" s="32"/>
      <c r="AA248" s="32"/>
    </row>
    <row r="249" spans="26:27" s="21" customFormat="1">
      <c r="Z249" s="32"/>
      <c r="AA249" s="32"/>
    </row>
    <row r="250" spans="26:27" s="21" customFormat="1">
      <c r="Z250" s="32"/>
      <c r="AA250" s="32"/>
    </row>
    <row r="251" spans="26:27" s="21" customFormat="1">
      <c r="Z251" s="32"/>
      <c r="AA251" s="32"/>
    </row>
    <row r="252" spans="26:27" s="21" customFormat="1">
      <c r="Z252" s="32"/>
      <c r="AA252" s="32"/>
    </row>
    <row r="253" spans="26:27" s="21" customFormat="1">
      <c r="Z253" s="32"/>
      <c r="AA253" s="32"/>
    </row>
    <row r="254" spans="26:27" s="21" customFormat="1">
      <c r="Z254" s="32"/>
      <c r="AA254" s="32"/>
    </row>
    <row r="255" spans="26:27" s="21" customFormat="1">
      <c r="Z255" s="32"/>
      <c r="AA255" s="32"/>
    </row>
    <row r="256" spans="26:27" s="21" customFormat="1">
      <c r="Z256" s="32"/>
      <c r="AA256" s="32"/>
    </row>
    <row r="257" spans="26:27" s="21" customFormat="1">
      <c r="Z257" s="32"/>
      <c r="AA257" s="32"/>
    </row>
    <row r="258" spans="26:27" s="21" customFormat="1">
      <c r="Z258" s="32"/>
      <c r="AA258" s="32"/>
    </row>
    <row r="259" spans="26:27" s="21" customFormat="1">
      <c r="Z259" s="32"/>
      <c r="AA259" s="32"/>
    </row>
    <row r="260" spans="26:27" s="21" customFormat="1">
      <c r="Z260" s="32"/>
      <c r="AA260" s="32"/>
    </row>
    <row r="261" spans="26:27" s="21" customFormat="1">
      <c r="Z261" s="32"/>
      <c r="AA261" s="32"/>
    </row>
    <row r="262" spans="26:27" s="21" customFormat="1">
      <c r="Z262" s="32"/>
      <c r="AA262" s="32"/>
    </row>
    <row r="263" spans="26:27" s="21" customFormat="1">
      <c r="Z263" s="32"/>
      <c r="AA263" s="32"/>
    </row>
    <row r="264" spans="26:27" s="21" customFormat="1">
      <c r="Z264" s="32"/>
      <c r="AA264" s="32"/>
    </row>
    <row r="265" spans="26:27" s="21" customFormat="1">
      <c r="Z265" s="32"/>
      <c r="AA265" s="32"/>
    </row>
    <row r="266" spans="26:27" s="21" customFormat="1">
      <c r="Z266" s="32"/>
      <c r="AA266" s="32"/>
    </row>
    <row r="267" spans="26:27" s="21" customFormat="1">
      <c r="Z267" s="32"/>
      <c r="AA267" s="32"/>
    </row>
    <row r="268" spans="26:27" s="21" customFormat="1">
      <c r="Z268" s="32"/>
      <c r="AA268" s="32"/>
    </row>
    <row r="269" spans="26:27" s="21" customFormat="1">
      <c r="Z269" s="32"/>
      <c r="AA269" s="32"/>
    </row>
    <row r="270" spans="26:27" s="21" customFormat="1">
      <c r="Z270" s="32"/>
      <c r="AA270" s="32"/>
    </row>
    <row r="271" spans="26:27" s="21" customFormat="1">
      <c r="Z271" s="32"/>
      <c r="AA271" s="32"/>
    </row>
    <row r="272" spans="26:27" s="21" customFormat="1">
      <c r="Z272" s="32"/>
      <c r="AA272" s="32"/>
    </row>
    <row r="273" spans="26:27" s="21" customFormat="1">
      <c r="Z273" s="32"/>
      <c r="AA273" s="32"/>
    </row>
    <row r="274" spans="26:27" s="21" customFormat="1">
      <c r="Z274" s="32"/>
      <c r="AA274" s="32"/>
    </row>
    <row r="275" spans="26:27" s="21" customFormat="1">
      <c r="Z275" s="32"/>
      <c r="AA275" s="32"/>
    </row>
    <row r="276" spans="26:27" s="21" customFormat="1">
      <c r="Z276" s="32"/>
      <c r="AA276" s="32"/>
    </row>
    <row r="277" spans="26:27" s="21" customFormat="1">
      <c r="Z277" s="32"/>
      <c r="AA277" s="32"/>
    </row>
    <row r="278" spans="26:27" s="21" customFormat="1">
      <c r="Z278" s="32"/>
      <c r="AA278" s="32"/>
    </row>
    <row r="279" spans="26:27" s="21" customFormat="1">
      <c r="Z279" s="32"/>
      <c r="AA279" s="32"/>
    </row>
    <row r="280" spans="26:27" s="21" customFormat="1">
      <c r="Z280" s="32"/>
      <c r="AA280" s="32"/>
    </row>
    <row r="281" spans="26:27" s="21" customFormat="1">
      <c r="Z281" s="32"/>
      <c r="AA281" s="32"/>
    </row>
    <row r="282" spans="26:27" s="21" customFormat="1">
      <c r="Z282" s="32"/>
      <c r="AA282" s="32"/>
    </row>
    <row r="283" spans="26:27" s="21" customFormat="1">
      <c r="Z283" s="32"/>
      <c r="AA283" s="32"/>
    </row>
    <row r="284" spans="26:27" s="21" customFormat="1">
      <c r="Z284" s="32"/>
      <c r="AA284" s="32"/>
    </row>
    <row r="285" spans="26:27" s="21" customFormat="1">
      <c r="Z285" s="32"/>
      <c r="AA285" s="32"/>
    </row>
    <row r="286" spans="26:27" s="21" customFormat="1">
      <c r="Z286" s="32"/>
      <c r="AA286" s="32"/>
    </row>
    <row r="287" spans="26:27" s="21" customFormat="1">
      <c r="Z287" s="32"/>
      <c r="AA287" s="32"/>
    </row>
    <row r="288" spans="26:27" s="21" customFormat="1">
      <c r="Z288" s="32"/>
      <c r="AA288" s="32"/>
    </row>
    <row r="289" spans="26:27" s="21" customFormat="1">
      <c r="Z289" s="32"/>
      <c r="AA289" s="32"/>
    </row>
    <row r="290" spans="26:27" s="21" customFormat="1">
      <c r="Z290" s="32"/>
      <c r="AA290" s="32"/>
    </row>
    <row r="291" spans="26:27" s="21" customFormat="1">
      <c r="Z291" s="32"/>
      <c r="AA291" s="32"/>
    </row>
    <row r="292" spans="26:27" s="21" customFormat="1">
      <c r="Z292" s="32"/>
      <c r="AA292" s="32"/>
    </row>
    <row r="293" spans="26:27" s="21" customFormat="1">
      <c r="Z293" s="32"/>
      <c r="AA293" s="32"/>
    </row>
    <row r="294" spans="26:27" s="21" customFormat="1">
      <c r="Z294" s="32"/>
      <c r="AA294" s="32"/>
    </row>
    <row r="295" spans="26:27" s="21" customFormat="1">
      <c r="Z295" s="32"/>
      <c r="AA295" s="32"/>
    </row>
    <row r="296" spans="26:27" s="21" customFormat="1">
      <c r="Z296" s="32"/>
      <c r="AA296" s="32"/>
    </row>
    <row r="297" spans="26:27" s="21" customFormat="1">
      <c r="Z297" s="32"/>
      <c r="AA297" s="32"/>
    </row>
    <row r="298" spans="26:27" s="21" customFormat="1">
      <c r="Z298" s="32"/>
      <c r="AA298" s="32"/>
    </row>
    <row r="299" spans="26:27" s="21" customFormat="1">
      <c r="Z299" s="32"/>
      <c r="AA299" s="32"/>
    </row>
    <row r="300" spans="26:27" s="21" customFormat="1">
      <c r="Z300" s="32"/>
      <c r="AA300" s="32"/>
    </row>
    <row r="301" spans="26:27" s="21" customFormat="1">
      <c r="Z301" s="32"/>
      <c r="AA301" s="32"/>
    </row>
    <row r="302" spans="26:27" s="21" customFormat="1">
      <c r="Z302" s="32"/>
      <c r="AA302" s="32"/>
    </row>
    <row r="303" spans="26:27" s="21" customFormat="1">
      <c r="Z303" s="32"/>
      <c r="AA303" s="32"/>
    </row>
    <row r="304" spans="26:27" s="21" customFormat="1">
      <c r="Z304" s="32"/>
      <c r="AA304" s="32"/>
    </row>
    <row r="305" spans="26:27" s="21" customFormat="1">
      <c r="Z305" s="32"/>
      <c r="AA305" s="32"/>
    </row>
    <row r="306" spans="26:27" s="21" customFormat="1">
      <c r="Z306" s="32"/>
      <c r="AA306" s="32"/>
    </row>
    <row r="307" spans="26:27" s="21" customFormat="1">
      <c r="Z307" s="32"/>
      <c r="AA307" s="32"/>
    </row>
    <row r="308" spans="26:27" s="21" customFormat="1">
      <c r="Z308" s="32"/>
      <c r="AA308" s="32"/>
    </row>
    <row r="309" spans="26:27" s="21" customFormat="1">
      <c r="Z309" s="32"/>
      <c r="AA309" s="32"/>
    </row>
    <row r="310" spans="26:27" s="21" customFormat="1">
      <c r="Z310" s="32"/>
      <c r="AA310" s="32"/>
    </row>
    <row r="311" spans="26:27" s="21" customFormat="1">
      <c r="Z311" s="32"/>
      <c r="AA311" s="32"/>
    </row>
    <row r="312" spans="26:27" s="21" customFormat="1">
      <c r="Z312" s="32"/>
      <c r="AA312" s="32"/>
    </row>
    <row r="313" spans="26:27" s="21" customFormat="1">
      <c r="Z313" s="32"/>
      <c r="AA313" s="32"/>
    </row>
    <row r="314" spans="26:27" s="21" customFormat="1">
      <c r="Z314" s="32"/>
      <c r="AA314" s="32"/>
    </row>
    <row r="315" spans="26:27" s="21" customFormat="1">
      <c r="Z315" s="32"/>
      <c r="AA315" s="32"/>
    </row>
    <row r="316" spans="26:27" s="21" customFormat="1">
      <c r="Z316" s="32"/>
      <c r="AA316" s="32"/>
    </row>
    <row r="317" spans="26:27" s="21" customFormat="1">
      <c r="Z317" s="32"/>
      <c r="AA317" s="32"/>
    </row>
    <row r="318" spans="26:27" s="21" customFormat="1">
      <c r="Z318" s="32"/>
      <c r="AA318" s="32"/>
    </row>
    <row r="319" spans="26:27" s="21" customFormat="1">
      <c r="Z319" s="32"/>
      <c r="AA319" s="32"/>
    </row>
    <row r="320" spans="26:27" s="21" customFormat="1">
      <c r="Z320" s="32"/>
      <c r="AA320" s="32"/>
    </row>
    <row r="321" spans="1:27" s="21" customFormat="1">
      <c r="Z321" s="32"/>
      <c r="AA321" s="32"/>
    </row>
    <row r="322" spans="1:27" s="21" customFormat="1">
      <c r="Z322" s="32"/>
      <c r="AA322" s="32"/>
    </row>
    <row r="323" spans="1:27" s="21" customFormat="1">
      <c r="Z323" s="32"/>
      <c r="AA323" s="32"/>
    </row>
    <row r="324" spans="1:27" s="21" customFormat="1">
      <c r="Z324" s="32"/>
      <c r="AA324" s="32"/>
    </row>
    <row r="325" spans="1:27" s="21" customFormat="1">
      <c r="Z325" s="32"/>
      <c r="AA325" s="32"/>
    </row>
    <row r="326" spans="1:27" s="21" customFormat="1">
      <c r="Z326" s="32"/>
      <c r="AA326" s="32"/>
    </row>
    <row r="327" spans="1:27" s="21" customFormat="1">
      <c r="Z327" s="32"/>
      <c r="AA327" s="32"/>
    </row>
    <row r="328" spans="1:27" s="21" customFormat="1">
      <c r="Z328" s="32"/>
      <c r="AA328" s="32"/>
    </row>
    <row r="329" spans="1:27" s="21" customFormat="1">
      <c r="B329" s="5"/>
      <c r="C329" s="5"/>
      <c r="D329" s="5"/>
      <c r="E329" s="5"/>
      <c r="F329" s="5"/>
      <c r="G329" s="5"/>
      <c r="H329" s="5"/>
      <c r="I329" s="5"/>
      <c r="J329" s="5"/>
      <c r="K329" s="5"/>
      <c r="L329" s="5"/>
      <c r="M329" s="5"/>
      <c r="N329" s="5"/>
      <c r="O329" s="5"/>
      <c r="P329" s="5"/>
      <c r="Q329" s="5"/>
      <c r="R329" s="5"/>
      <c r="S329" s="5"/>
      <c r="T329" s="5"/>
      <c r="U329" s="5"/>
      <c r="V329" s="5"/>
      <c r="W329" s="5"/>
      <c r="X329" s="5"/>
      <c r="Y329" s="5"/>
      <c r="Z329" s="70"/>
      <c r="AA329" s="70"/>
    </row>
    <row r="330" spans="1:27" s="21" customFormat="1">
      <c r="B330" s="5"/>
      <c r="C330" s="5"/>
      <c r="D330" s="5"/>
      <c r="E330" s="5"/>
      <c r="F330" s="5"/>
      <c r="G330" s="5"/>
      <c r="H330" s="5"/>
      <c r="I330" s="5"/>
      <c r="J330" s="5"/>
      <c r="K330" s="5"/>
      <c r="L330" s="5"/>
      <c r="M330" s="5"/>
      <c r="N330" s="5"/>
      <c r="O330" s="5"/>
      <c r="P330" s="5"/>
      <c r="Q330" s="5"/>
      <c r="R330" s="5"/>
      <c r="S330" s="5"/>
      <c r="T330" s="5"/>
      <c r="U330" s="5"/>
      <c r="V330" s="5"/>
      <c r="W330" s="5"/>
      <c r="X330" s="5"/>
      <c r="Y330" s="5"/>
      <c r="Z330" s="70"/>
      <c r="AA330" s="70"/>
    </row>
    <row r="331" spans="1:27" s="21" customForma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70"/>
      <c r="AA331" s="70"/>
    </row>
    <row r="332" spans="1:27" s="21" customForma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70"/>
      <c r="AA332" s="70"/>
    </row>
    <row r="333" spans="1:27" s="21" customForma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70"/>
      <c r="AA333" s="70"/>
    </row>
    <row r="334" spans="1:27" s="21" customForma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70"/>
      <c r="AA334" s="70"/>
    </row>
  </sheetData>
  <mergeCells count="6">
    <mergeCell ref="B40:AA40"/>
    <mergeCell ref="A1:AF1"/>
    <mergeCell ref="A2:AF2"/>
    <mergeCell ref="A3:AF3"/>
    <mergeCell ref="D5:Z5"/>
    <mergeCell ref="AC5:AF5"/>
  </mergeCells>
  <phoneticPr fontId="0" type="noConversion"/>
  <printOptions horizontalCentered="1"/>
  <pageMargins left="0.25" right="0.25" top="0.75" bottom="0.5" header="0.3" footer="0.3"/>
  <pageSetup scale="77" orientation="landscape" r:id="rId1"/>
  <headerFooter alignWithMargins="0">
    <oddFooter>&amp;R&amp;A</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D94"/>
  <sheetViews>
    <sheetView topLeftCell="A13" zoomScale="75" zoomScaleNormal="75" workbookViewId="0">
      <selection sqref="A1:D1"/>
    </sheetView>
  </sheetViews>
  <sheetFormatPr defaultColWidth="9.109375" defaultRowHeight="13.2"/>
  <cols>
    <col min="1" max="2" width="86.44140625" style="848" customWidth="1"/>
    <col min="3" max="3" width="97.33203125" style="848" customWidth="1"/>
    <col min="4" max="4" width="2.44140625" style="848" customWidth="1"/>
    <col min="5" max="7" width="17.88671875" style="848" customWidth="1"/>
    <col min="8" max="8" width="22.6640625" style="848" customWidth="1"/>
    <col min="9" max="15" width="10.6640625" style="848" customWidth="1"/>
    <col min="16" max="16384" width="9.109375" style="848"/>
  </cols>
  <sheetData>
    <row r="1" spans="1:4">
      <c r="A1" s="1047" t="s">
        <v>444</v>
      </c>
      <c r="B1" s="1047"/>
      <c r="C1" s="1047"/>
      <c r="D1" s="1047"/>
    </row>
    <row r="3" spans="1:4">
      <c r="A3" s="1050" t="s">
        <v>445</v>
      </c>
      <c r="B3" s="1050"/>
      <c r="C3" s="1050"/>
      <c r="D3" s="1050"/>
    </row>
    <row r="5" spans="1:4">
      <c r="A5" s="1047" t="s">
        <v>446</v>
      </c>
      <c r="B5" s="1047"/>
      <c r="C5" s="1047"/>
      <c r="D5" s="1047"/>
    </row>
    <row r="6" spans="1:4">
      <c r="A6" s="1050" t="s">
        <v>447</v>
      </c>
      <c r="B6" s="1050"/>
      <c r="C6" s="1050"/>
      <c r="D6" s="1050"/>
    </row>
    <row r="7" spans="1:4">
      <c r="A7" s="900" t="s">
        <v>448</v>
      </c>
      <c r="B7" s="900"/>
      <c r="C7" s="900"/>
      <c r="D7" s="900"/>
    </row>
    <row r="8" spans="1:4">
      <c r="A8" s="1050" t="s">
        <v>449</v>
      </c>
      <c r="B8" s="1050"/>
      <c r="C8" s="1050"/>
      <c r="D8" s="1050"/>
    </row>
    <row r="9" spans="1:4">
      <c r="A9" s="900" t="s">
        <v>66</v>
      </c>
      <c r="B9" s="900"/>
      <c r="C9" s="900"/>
      <c r="D9" s="900"/>
    </row>
    <row r="10" spans="1:4">
      <c r="A10" s="1058" t="s">
        <v>450</v>
      </c>
      <c r="B10" s="1058"/>
      <c r="C10" s="1058"/>
      <c r="D10" s="1058"/>
    </row>
    <row r="11" spans="1:4">
      <c r="A11" s="1050" t="s">
        <v>451</v>
      </c>
      <c r="B11" s="1050"/>
      <c r="C11" s="1050"/>
      <c r="D11" s="1050"/>
    </row>
    <row r="13" spans="1:4">
      <c r="A13" s="1050" t="s">
        <v>452</v>
      </c>
      <c r="B13" s="1050"/>
      <c r="C13" s="1050"/>
      <c r="D13" s="1050"/>
    </row>
    <row r="14" spans="1:4">
      <c r="A14" s="1050" t="s">
        <v>453</v>
      </c>
      <c r="B14" s="1050"/>
      <c r="C14" s="1050"/>
      <c r="D14" s="1050"/>
    </row>
    <row r="15" spans="1:4">
      <c r="A15" s="900" t="s">
        <v>454</v>
      </c>
      <c r="B15" s="900"/>
      <c r="C15" s="900"/>
      <c r="D15" s="900"/>
    </row>
    <row r="16" spans="1:4">
      <c r="A16" s="1050" t="s">
        <v>455</v>
      </c>
      <c r="B16" s="1050"/>
      <c r="C16" s="1050"/>
      <c r="D16" s="1050"/>
    </row>
    <row r="17" spans="1:4">
      <c r="A17" s="1052" t="s">
        <v>456</v>
      </c>
      <c r="B17" s="1052"/>
      <c r="C17" s="1052"/>
      <c r="D17" s="1052"/>
    </row>
    <row r="18" spans="1:4">
      <c r="A18" s="1050" t="s">
        <v>457</v>
      </c>
      <c r="B18" s="1050"/>
      <c r="C18" s="1050"/>
      <c r="D18" s="1050"/>
    </row>
    <row r="19" spans="1:4">
      <c r="A19" s="1052" t="s">
        <v>68</v>
      </c>
      <c r="B19" s="1052"/>
      <c r="C19" s="1052"/>
      <c r="D19" s="1052"/>
    </row>
    <row r="20" spans="1:4">
      <c r="A20" s="1052" t="s">
        <v>69</v>
      </c>
      <c r="B20" s="1052"/>
      <c r="C20" s="1052"/>
      <c r="D20" s="1052"/>
    </row>
    <row r="21" spans="1:4">
      <c r="A21" s="902" t="s">
        <v>70</v>
      </c>
      <c r="B21" s="902"/>
      <c r="C21" s="902"/>
      <c r="D21" s="902"/>
    </row>
    <row r="22" spans="1:4">
      <c r="A22" s="1052" t="s">
        <v>71</v>
      </c>
      <c r="B22" s="1052"/>
      <c r="C22" s="1052"/>
      <c r="D22" s="1052"/>
    </row>
    <row r="23" spans="1:4">
      <c r="A23" s="1052" t="s">
        <v>72</v>
      </c>
      <c r="B23" s="1052"/>
      <c r="C23" s="1052"/>
      <c r="D23" s="1052"/>
    </row>
    <row r="24" spans="1:4">
      <c r="A24" s="849" t="s">
        <v>73</v>
      </c>
    </row>
    <row r="25" spans="1:4">
      <c r="A25" s="849" t="s">
        <v>75</v>
      </c>
    </row>
    <row r="26" spans="1:4">
      <c r="A26" s="849" t="s">
        <v>74</v>
      </c>
    </row>
    <row r="27" spans="1:4">
      <c r="A27" s="849"/>
    </row>
    <row r="28" spans="1:4">
      <c r="A28" s="1049" t="s">
        <v>458</v>
      </c>
      <c r="B28" s="1049"/>
      <c r="C28" s="1049"/>
      <c r="D28" s="1049"/>
    </row>
    <row r="29" spans="1:4">
      <c r="A29" s="1053" t="s">
        <v>459</v>
      </c>
      <c r="B29" s="1053"/>
      <c r="C29" s="1053"/>
      <c r="D29" s="1053"/>
    </row>
    <row r="30" spans="1:4">
      <c r="A30" s="1053" t="s">
        <v>460</v>
      </c>
      <c r="B30" s="1053"/>
      <c r="C30" s="1053"/>
      <c r="D30" s="1053"/>
    </row>
    <row r="31" spans="1:4">
      <c r="A31" s="901" t="s">
        <v>461</v>
      </c>
      <c r="B31" s="901"/>
      <c r="C31" s="901"/>
      <c r="D31" s="901"/>
    </row>
    <row r="33" spans="1:4">
      <c r="A33" s="850" t="s">
        <v>462</v>
      </c>
      <c r="B33" s="851"/>
      <c r="C33" s="851"/>
      <c r="D33" s="851"/>
    </row>
    <row r="34" spans="1:4">
      <c r="A34" s="852" t="s">
        <v>463</v>
      </c>
      <c r="B34" s="852"/>
      <c r="C34" s="852"/>
      <c r="D34" s="852"/>
    </row>
    <row r="35" spans="1:4">
      <c r="A35" s="852" t="s">
        <v>464</v>
      </c>
      <c r="B35" s="852"/>
      <c r="C35" s="852"/>
      <c r="D35" s="852"/>
    </row>
    <row r="36" spans="1:4">
      <c r="A36" s="852" t="s">
        <v>465</v>
      </c>
      <c r="B36" s="852"/>
      <c r="C36" s="852"/>
      <c r="D36" s="852"/>
    </row>
    <row r="37" spans="1:4">
      <c r="A37" s="852"/>
    </row>
    <row r="38" spans="1:4">
      <c r="A38" s="1054" t="s">
        <v>76</v>
      </c>
      <c r="B38" s="1055"/>
      <c r="C38" s="1055"/>
      <c r="D38" s="1055"/>
    </row>
    <row r="39" spans="1:4">
      <c r="A39" s="1056" t="s">
        <v>77</v>
      </c>
      <c r="B39" s="1055"/>
      <c r="C39" s="1055"/>
      <c r="D39" s="1055"/>
    </row>
    <row r="40" spans="1:4">
      <c r="A40" s="1056" t="s">
        <v>78</v>
      </c>
      <c r="B40" s="1055"/>
      <c r="C40" s="1055"/>
      <c r="D40" s="1055"/>
    </row>
    <row r="41" spans="1:4">
      <c r="A41" s="1057" t="s">
        <v>79</v>
      </c>
      <c r="B41" s="1057"/>
      <c r="C41" s="1057"/>
      <c r="D41" s="903"/>
    </row>
    <row r="42" spans="1:4">
      <c r="A42" s="1056" t="s">
        <v>86</v>
      </c>
      <c r="B42" s="1055"/>
      <c r="C42" s="1055"/>
      <c r="D42" s="1055"/>
    </row>
    <row r="43" spans="1:4">
      <c r="A43" s="1056" t="s">
        <v>80</v>
      </c>
      <c r="B43" s="1055"/>
      <c r="C43" s="1055"/>
      <c r="D43" s="903"/>
    </row>
    <row r="44" spans="1:4">
      <c r="A44" s="1051" t="s">
        <v>81</v>
      </c>
      <c r="B44" s="1051"/>
      <c r="C44" s="1051"/>
      <c r="D44" s="903"/>
    </row>
    <row r="45" spans="1:4">
      <c r="A45" s="903"/>
      <c r="B45" s="903"/>
      <c r="C45" s="903"/>
      <c r="D45" s="903"/>
    </row>
    <row r="46" spans="1:4">
      <c r="A46" s="850" t="s">
        <v>466</v>
      </c>
      <c r="B46" s="853"/>
      <c r="C46" s="853"/>
      <c r="D46" s="853"/>
    </row>
    <row r="47" spans="1:4">
      <c r="A47" s="852" t="s">
        <v>467</v>
      </c>
      <c r="B47" s="854"/>
      <c r="C47" s="854"/>
      <c r="D47" s="854"/>
    </row>
    <row r="48" spans="1:4">
      <c r="A48" s="852" t="s">
        <v>468</v>
      </c>
      <c r="B48" s="852"/>
      <c r="C48" s="852"/>
      <c r="D48" s="852"/>
    </row>
    <row r="49" spans="1:4">
      <c r="A49" s="852" t="s">
        <v>469</v>
      </c>
      <c r="B49" s="852"/>
      <c r="C49" s="852"/>
      <c r="D49" s="852"/>
    </row>
    <row r="50" spans="1:4">
      <c r="A50" s="852" t="s">
        <v>470</v>
      </c>
      <c r="B50" s="852"/>
      <c r="C50" s="852"/>
      <c r="D50" s="852"/>
    </row>
    <row r="51" spans="1:4">
      <c r="A51" s="852" t="s">
        <v>471</v>
      </c>
      <c r="B51" s="852"/>
      <c r="C51" s="852"/>
      <c r="D51" s="852"/>
    </row>
    <row r="52" spans="1:4">
      <c r="A52" s="852" t="s">
        <v>472</v>
      </c>
      <c r="B52" s="852"/>
      <c r="C52" s="852"/>
      <c r="D52" s="852"/>
    </row>
    <row r="53" spans="1:4">
      <c r="A53" s="852" t="s">
        <v>473</v>
      </c>
      <c r="B53" s="852"/>
      <c r="C53" s="852"/>
      <c r="D53" s="852"/>
    </row>
    <row r="54" spans="1:4">
      <c r="A54" s="849" t="s">
        <v>474</v>
      </c>
    </row>
    <row r="55" spans="1:4">
      <c r="A55" s="849" t="s">
        <v>475</v>
      </c>
    </row>
    <row r="56" spans="1:4">
      <c r="A56" s="849"/>
    </row>
    <row r="57" spans="1:4">
      <c r="A57" s="850" t="s">
        <v>476</v>
      </c>
      <c r="B57" s="853"/>
      <c r="C57" s="853"/>
      <c r="D57" s="853"/>
    </row>
    <row r="58" spans="1:4">
      <c r="A58" s="201" t="s">
        <v>44</v>
      </c>
      <c r="B58" s="854"/>
      <c r="C58" s="854"/>
      <c r="D58" s="854"/>
    </row>
    <row r="59" spans="1:4">
      <c r="A59" s="201" t="s">
        <v>45</v>
      </c>
      <c r="B59" s="854"/>
      <c r="C59" s="854"/>
      <c r="D59" s="854"/>
    </row>
    <row r="60" spans="1:4">
      <c r="A60" s="852" t="s">
        <v>46</v>
      </c>
      <c r="B60" s="854"/>
      <c r="C60" s="854"/>
      <c r="D60" s="854"/>
    </row>
    <row r="61" spans="1:4">
      <c r="A61" s="852" t="s">
        <v>477</v>
      </c>
      <c r="B61" s="854"/>
      <c r="C61" s="854"/>
      <c r="D61" s="854"/>
    </row>
    <row r="62" spans="1:4">
      <c r="A62" s="854" t="s">
        <v>478</v>
      </c>
      <c r="B62" s="854"/>
      <c r="C62" s="854"/>
      <c r="D62" s="854"/>
    </row>
    <row r="63" spans="1:4">
      <c r="A63" s="854" t="s">
        <v>479</v>
      </c>
      <c r="B63" s="854"/>
      <c r="C63" s="854"/>
      <c r="D63" s="854"/>
    </row>
    <row r="64" spans="1:4">
      <c r="A64" s="900"/>
      <c r="B64" s="900"/>
      <c r="C64" s="900"/>
      <c r="D64" s="900"/>
    </row>
    <row r="65" spans="1:4">
      <c r="A65" s="855" t="s">
        <v>480</v>
      </c>
    </row>
    <row r="67" spans="1:4">
      <c r="A67" s="1050" t="s">
        <v>481</v>
      </c>
      <c r="B67" s="1050"/>
      <c r="C67" s="1050"/>
      <c r="D67" s="1050"/>
    </row>
    <row r="69" spans="1:4">
      <c r="A69" s="1047" t="s">
        <v>482</v>
      </c>
      <c r="B69" s="1047"/>
      <c r="C69" s="1047"/>
      <c r="D69" s="1047"/>
    </row>
    <row r="70" spans="1:4">
      <c r="A70" s="1050" t="s">
        <v>483</v>
      </c>
      <c r="B70" s="1050"/>
      <c r="C70" s="1050"/>
      <c r="D70" s="1050"/>
    </row>
    <row r="72" spans="1:4">
      <c r="A72" s="1049" t="s">
        <v>484</v>
      </c>
      <c r="B72" s="1049"/>
      <c r="C72" s="1049"/>
    </row>
    <row r="74" spans="1:4">
      <c r="A74" s="1050" t="s">
        <v>485</v>
      </c>
      <c r="B74" s="1050"/>
      <c r="C74" s="1050"/>
      <c r="D74" s="1050"/>
    </row>
    <row r="76" spans="1:4">
      <c r="A76" s="1047" t="s">
        <v>486</v>
      </c>
      <c r="B76" s="1047"/>
      <c r="C76" s="1047"/>
      <c r="D76" s="1047"/>
    </row>
    <row r="78" spans="1:4">
      <c r="A78" s="1047" t="s">
        <v>487</v>
      </c>
      <c r="B78" s="1047"/>
      <c r="C78" s="1047"/>
      <c r="D78" s="1047"/>
    </row>
    <row r="80" spans="1:4">
      <c r="A80" s="1047" t="s">
        <v>488</v>
      </c>
      <c r="B80" s="1050"/>
      <c r="C80" s="1050"/>
      <c r="D80" s="1050"/>
    </row>
    <row r="81" spans="1:4">
      <c r="A81" s="848" t="s">
        <v>489</v>
      </c>
    </row>
    <row r="83" spans="1:4">
      <c r="A83" s="1047" t="s">
        <v>90</v>
      </c>
      <c r="B83" s="1047"/>
      <c r="C83" s="1047"/>
      <c r="D83" s="1047"/>
    </row>
    <row r="84" spans="1:4">
      <c r="A84" s="1050" t="s">
        <v>490</v>
      </c>
      <c r="B84" s="1050"/>
      <c r="C84" s="1050"/>
      <c r="D84" s="1050"/>
    </row>
    <row r="86" spans="1:4">
      <c r="A86" s="1047" t="s">
        <v>491</v>
      </c>
      <c r="B86" s="1047"/>
      <c r="C86" s="1047"/>
      <c r="D86" s="1047"/>
    </row>
    <row r="87" spans="1:4">
      <c r="A87" s="899"/>
      <c r="B87" s="899"/>
      <c r="C87" s="899"/>
      <c r="D87" s="899"/>
    </row>
    <row r="88" spans="1:4">
      <c r="A88" s="899" t="s">
        <v>492</v>
      </c>
      <c r="B88" s="899"/>
      <c r="C88" s="899"/>
      <c r="D88" s="899"/>
    </row>
    <row r="90" spans="1:4">
      <c r="A90" s="1048" t="s">
        <v>493</v>
      </c>
      <c r="B90" s="1048"/>
      <c r="C90" s="1048"/>
      <c r="D90" s="1048"/>
    </row>
    <row r="92" spans="1:4">
      <c r="A92" s="850" t="s">
        <v>494</v>
      </c>
    </row>
    <row r="94" spans="1:4">
      <c r="A94" s="848" t="s">
        <v>67</v>
      </c>
    </row>
  </sheetData>
  <mergeCells count="38">
    <mergeCell ref="A18:D18"/>
    <mergeCell ref="A19:D19"/>
    <mergeCell ref="A20:D20"/>
    <mergeCell ref="A22:D22"/>
    <mergeCell ref="A10:D10"/>
    <mergeCell ref="A1:D1"/>
    <mergeCell ref="A3:D3"/>
    <mergeCell ref="A5:D5"/>
    <mergeCell ref="A6:D6"/>
    <mergeCell ref="A8:D8"/>
    <mergeCell ref="A40:D40"/>
    <mergeCell ref="A41:C41"/>
    <mergeCell ref="A42:D42"/>
    <mergeCell ref="A43:C43"/>
    <mergeCell ref="A29:D29"/>
    <mergeCell ref="A11:D11"/>
    <mergeCell ref="A13:D13"/>
    <mergeCell ref="A14:D14"/>
    <mergeCell ref="A16:D16"/>
    <mergeCell ref="A17:D17"/>
    <mergeCell ref="A44:C44"/>
    <mergeCell ref="A67:D67"/>
    <mergeCell ref="A69:D69"/>
    <mergeCell ref="A84:D84"/>
    <mergeCell ref="A23:D23"/>
    <mergeCell ref="A28:D28"/>
    <mergeCell ref="A70:D70"/>
    <mergeCell ref="A30:D30"/>
    <mergeCell ref="A38:D38"/>
    <mergeCell ref="A39:D39"/>
    <mergeCell ref="A86:D86"/>
    <mergeCell ref="A90:D90"/>
    <mergeCell ref="A72:C72"/>
    <mergeCell ref="A74:D74"/>
    <mergeCell ref="A76:D76"/>
    <mergeCell ref="A78:D78"/>
    <mergeCell ref="A80:D80"/>
    <mergeCell ref="A83:D83"/>
  </mergeCells>
  <phoneticPr fontId="0" type="noConversion"/>
  <printOptions horizontalCentered="1"/>
  <pageMargins left="0.25" right="0.25" top="0.25" bottom="0.25" header="0.25" footer="0.25"/>
  <pageSetup scale="49"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U59"/>
  <sheetViews>
    <sheetView zoomScale="75" zoomScaleNormal="75" workbookViewId="0">
      <selection sqref="A1:AC1"/>
    </sheetView>
  </sheetViews>
  <sheetFormatPr defaultColWidth="9.109375" defaultRowHeight="10.199999999999999"/>
  <cols>
    <col min="1" max="1" width="3.33203125" style="66" customWidth="1"/>
    <col min="2" max="3" width="2.44140625" style="66" customWidth="1"/>
    <col min="4" max="4" width="2.44140625" style="112" customWidth="1"/>
    <col min="5" max="5" width="26.44140625" style="66" customWidth="1"/>
    <col min="6" max="6" width="2.44140625" style="66" customWidth="1"/>
    <col min="7" max="7" width="8.44140625" style="66" customWidth="1"/>
    <col min="8" max="8" width="2.44140625" style="66" customWidth="1"/>
    <col min="9" max="9" width="8.44140625" style="66" customWidth="1"/>
    <col min="10" max="10" width="2.44140625" style="66" customWidth="1"/>
    <col min="11" max="11" width="9" style="66" customWidth="1"/>
    <col min="12" max="12" width="2.44140625" style="66" customWidth="1"/>
    <col min="13" max="13" width="9" style="66" customWidth="1"/>
    <col min="14" max="14" width="2.44140625" style="66" customWidth="1"/>
    <col min="15" max="15" width="9" style="66" customWidth="1"/>
    <col min="16" max="16" width="4.33203125" style="66" customWidth="1"/>
    <col min="17" max="17" width="3.5546875" style="112" customWidth="1"/>
    <col min="18" max="18" width="2.44140625" style="112" customWidth="1"/>
    <col min="19" max="19" width="43.33203125" style="112" customWidth="1"/>
    <col min="20" max="20" width="2.44140625" style="66" customWidth="1"/>
    <col min="21" max="21" width="8.44140625" style="112" customWidth="1"/>
    <col min="22" max="22" width="2.44140625" style="66" customWidth="1"/>
    <col min="23" max="23" width="8.44140625" style="112" customWidth="1"/>
    <col min="24" max="24" width="2.44140625" style="66" customWidth="1"/>
    <col min="25" max="25" width="9" style="112" customWidth="1"/>
    <col min="26" max="26" width="2.44140625" style="66" customWidth="1"/>
    <col min="27" max="27" width="9" style="112" customWidth="1"/>
    <col min="28" max="28" width="2.44140625" style="66" customWidth="1"/>
    <col min="29" max="29" width="9" style="112" customWidth="1"/>
    <col min="30" max="16384" width="9.109375" style="66"/>
  </cols>
  <sheetData>
    <row r="1" spans="1:29" ht="13.2">
      <c r="A1" s="934" t="s">
        <v>553</v>
      </c>
      <c r="B1" s="934"/>
      <c r="C1" s="934"/>
      <c r="D1" s="934"/>
      <c r="E1" s="934"/>
      <c r="F1" s="934"/>
      <c r="G1" s="934"/>
      <c r="H1" s="934"/>
      <c r="I1" s="934"/>
      <c r="J1" s="934"/>
      <c r="K1" s="934"/>
      <c r="L1" s="934"/>
      <c r="M1" s="934"/>
      <c r="N1" s="934"/>
      <c r="O1" s="934"/>
      <c r="P1" s="934"/>
      <c r="Q1" s="934"/>
      <c r="R1" s="934"/>
      <c r="S1" s="934"/>
      <c r="T1" s="934"/>
      <c r="U1" s="934"/>
      <c r="V1" s="934"/>
      <c r="W1" s="934"/>
      <c r="X1" s="934"/>
      <c r="Y1" s="934"/>
      <c r="Z1" s="934"/>
      <c r="AA1" s="934"/>
      <c r="AB1" s="934"/>
      <c r="AC1" s="934"/>
    </row>
    <row r="2" spans="1:29" ht="13.2">
      <c r="A2" s="934" t="s">
        <v>649</v>
      </c>
      <c r="B2" s="934"/>
      <c r="C2" s="934"/>
      <c r="D2" s="934"/>
      <c r="E2" s="934"/>
      <c r="F2" s="934"/>
      <c r="G2" s="934"/>
      <c r="H2" s="934"/>
      <c r="I2" s="934"/>
      <c r="J2" s="934"/>
      <c r="K2" s="934"/>
      <c r="L2" s="934"/>
      <c r="M2" s="934"/>
      <c r="N2" s="934"/>
      <c r="O2" s="934"/>
      <c r="P2" s="934"/>
      <c r="Q2" s="934"/>
      <c r="R2" s="934"/>
      <c r="S2" s="934"/>
      <c r="T2" s="934"/>
      <c r="U2" s="934"/>
      <c r="V2" s="934"/>
      <c r="W2" s="934"/>
      <c r="X2" s="934"/>
      <c r="Y2" s="934"/>
      <c r="Z2" s="934"/>
      <c r="AA2" s="934"/>
      <c r="AB2" s="934"/>
      <c r="AC2" s="934"/>
    </row>
    <row r="3" spans="1:29">
      <c r="A3" s="937" t="s">
        <v>633</v>
      </c>
      <c r="B3" s="937"/>
      <c r="C3" s="937"/>
      <c r="D3" s="937"/>
      <c r="E3" s="937"/>
      <c r="F3" s="937"/>
      <c r="G3" s="937"/>
      <c r="H3" s="937"/>
      <c r="I3" s="937"/>
      <c r="J3" s="937"/>
      <c r="K3" s="937"/>
      <c r="L3" s="937"/>
      <c r="M3" s="937"/>
      <c r="N3" s="937"/>
      <c r="O3" s="937"/>
      <c r="P3" s="937"/>
      <c r="Q3" s="937"/>
      <c r="R3" s="937"/>
      <c r="S3" s="937"/>
      <c r="T3" s="937"/>
      <c r="U3" s="937"/>
      <c r="V3" s="937"/>
      <c r="W3" s="937"/>
      <c r="X3" s="937"/>
      <c r="Y3" s="937"/>
      <c r="Z3" s="937"/>
      <c r="AA3" s="937"/>
      <c r="AB3" s="937"/>
      <c r="AC3" s="937"/>
    </row>
    <row r="4" spans="1:29" ht="11.4">
      <c r="A4" s="3"/>
      <c r="B4" s="104"/>
      <c r="C4" s="104"/>
      <c r="D4" s="105"/>
      <c r="E4" s="104"/>
      <c r="F4" s="104"/>
      <c r="G4" s="104"/>
      <c r="H4" s="104"/>
      <c r="I4" s="104"/>
      <c r="J4" s="104"/>
      <c r="K4" s="104"/>
      <c r="L4" s="104"/>
      <c r="M4" s="104"/>
      <c r="N4" s="104"/>
      <c r="O4" s="104"/>
      <c r="P4" s="104"/>
      <c r="Q4" s="105"/>
      <c r="R4" s="106"/>
      <c r="S4" s="106"/>
      <c r="T4" s="104"/>
      <c r="U4" s="106"/>
      <c r="V4" s="104"/>
      <c r="W4" s="106"/>
      <c r="X4" s="104"/>
      <c r="Y4" s="106"/>
      <c r="Z4" s="104"/>
      <c r="AA4" s="106"/>
      <c r="AB4" s="104"/>
      <c r="AC4" s="106"/>
    </row>
    <row r="5" spans="1:29" ht="11.4">
      <c r="A5" s="21"/>
      <c r="B5" s="21"/>
      <c r="C5" s="21"/>
      <c r="D5" s="106"/>
      <c r="E5" s="21"/>
      <c r="F5" s="21"/>
      <c r="G5" s="21"/>
      <c r="H5" s="21"/>
      <c r="I5" s="21"/>
      <c r="J5" s="21"/>
      <c r="K5" s="21"/>
      <c r="L5" s="21"/>
      <c r="M5" s="21"/>
      <c r="N5" s="21"/>
      <c r="O5" s="21"/>
      <c r="P5" s="21"/>
      <c r="Q5" s="106"/>
      <c r="R5" s="106"/>
      <c r="S5" s="106"/>
      <c r="T5" s="21"/>
      <c r="U5" s="106"/>
      <c r="V5" s="21"/>
      <c r="W5" s="106"/>
      <c r="X5" s="21"/>
      <c r="Y5" s="106"/>
      <c r="Z5" s="21"/>
      <c r="AA5" s="106"/>
      <c r="AB5" s="21"/>
      <c r="AC5" s="106"/>
    </row>
    <row r="6" spans="1:29" ht="11.4">
      <c r="A6" s="21"/>
      <c r="B6" s="21"/>
      <c r="C6" s="21"/>
      <c r="D6" s="106"/>
      <c r="E6" s="21"/>
      <c r="F6" s="21"/>
      <c r="G6" s="107" t="s">
        <v>560</v>
      </c>
      <c r="H6" s="21"/>
      <c r="I6" s="108" t="s">
        <v>561</v>
      </c>
      <c r="J6" s="21"/>
      <c r="K6" s="107" t="s">
        <v>562</v>
      </c>
      <c r="L6" s="21"/>
      <c r="M6" s="107" t="s">
        <v>563</v>
      </c>
      <c r="N6" s="21"/>
      <c r="O6" s="107" t="s">
        <v>560</v>
      </c>
      <c r="P6" s="23"/>
      <c r="Q6" s="109"/>
      <c r="R6" s="109"/>
      <c r="S6" s="109"/>
      <c r="T6" s="21"/>
      <c r="U6" s="107" t="s">
        <v>560</v>
      </c>
      <c r="V6" s="21"/>
      <c r="W6" s="108" t="s">
        <v>561</v>
      </c>
      <c r="X6" s="21"/>
      <c r="Y6" s="107" t="s">
        <v>562</v>
      </c>
      <c r="Z6" s="21"/>
      <c r="AA6" s="107" t="s">
        <v>563</v>
      </c>
      <c r="AB6" s="21"/>
      <c r="AC6" s="107" t="s">
        <v>560</v>
      </c>
    </row>
    <row r="7" spans="1:29" ht="11.4">
      <c r="A7" s="21"/>
      <c r="B7" s="21"/>
      <c r="C7" s="21"/>
      <c r="D7" s="106"/>
      <c r="E7" s="21"/>
      <c r="F7" s="21"/>
      <c r="G7" s="13">
        <v>2011</v>
      </c>
      <c r="H7" s="21"/>
      <c r="I7" s="13">
        <v>2011</v>
      </c>
      <c r="J7" s="21"/>
      <c r="K7" s="13">
        <v>2011</v>
      </c>
      <c r="L7" s="21"/>
      <c r="M7" s="13">
        <v>2011</v>
      </c>
      <c r="N7" s="21"/>
      <c r="O7" s="13">
        <v>2010</v>
      </c>
      <c r="P7" s="110"/>
      <c r="Q7" s="106"/>
      <c r="R7" s="106"/>
      <c r="S7" s="106"/>
      <c r="T7" s="21"/>
      <c r="U7" s="13">
        <v>2011</v>
      </c>
      <c r="V7" s="21"/>
      <c r="W7" s="13">
        <v>2011</v>
      </c>
      <c r="X7" s="21"/>
      <c r="Y7" s="13">
        <v>2011</v>
      </c>
      <c r="Z7" s="21"/>
      <c r="AA7" s="13">
        <v>2011</v>
      </c>
      <c r="AB7" s="21"/>
      <c r="AC7" s="13">
        <v>2010</v>
      </c>
    </row>
    <row r="8" spans="1:29" ht="11.4">
      <c r="A8" s="21"/>
      <c r="B8" s="21"/>
      <c r="C8" s="21"/>
      <c r="D8" s="106"/>
      <c r="E8" s="21"/>
      <c r="F8" s="21"/>
      <c r="G8" s="18"/>
      <c r="H8" s="21"/>
      <c r="I8" s="18"/>
      <c r="J8" s="21"/>
      <c r="K8" s="18"/>
      <c r="L8" s="21"/>
      <c r="M8" s="18"/>
      <c r="N8" s="21"/>
      <c r="O8" s="18"/>
      <c r="P8" s="21"/>
      <c r="Q8" s="2"/>
      <c r="R8" s="2"/>
      <c r="S8" s="2"/>
      <c r="T8" s="21"/>
      <c r="U8" s="18"/>
      <c r="V8" s="21"/>
      <c r="W8" s="18"/>
      <c r="X8" s="21"/>
      <c r="Y8" s="18"/>
      <c r="Z8" s="21"/>
      <c r="AA8" s="18"/>
      <c r="AB8" s="21"/>
      <c r="AC8" s="18"/>
    </row>
    <row r="9" spans="1:29" ht="12">
      <c r="A9" s="111" t="s">
        <v>650</v>
      </c>
      <c r="B9" s="21"/>
      <c r="C9" s="21"/>
      <c r="D9" s="106"/>
      <c r="E9" s="21"/>
      <c r="F9" s="21"/>
      <c r="G9" s="21"/>
      <c r="H9" s="21"/>
      <c r="I9" s="21"/>
      <c r="J9" s="21"/>
      <c r="K9" s="21"/>
      <c r="L9" s="21"/>
      <c r="M9" s="21"/>
      <c r="N9" s="21"/>
      <c r="O9" s="21"/>
      <c r="P9" s="21"/>
      <c r="Q9" s="111" t="s">
        <v>651</v>
      </c>
      <c r="R9" s="106"/>
      <c r="S9" s="106"/>
      <c r="T9" s="21"/>
      <c r="U9" s="5"/>
      <c r="V9" s="21"/>
      <c r="W9" s="5"/>
      <c r="X9" s="21"/>
      <c r="Y9" s="5"/>
      <c r="Z9" s="21"/>
      <c r="AA9" s="5"/>
      <c r="AB9" s="21"/>
      <c r="AC9" s="5"/>
    </row>
    <row r="10" spans="1:29" ht="11.4">
      <c r="A10" s="106"/>
      <c r="B10" s="106" t="s">
        <v>652</v>
      </c>
      <c r="C10" s="21"/>
      <c r="D10" s="106"/>
      <c r="E10" s="21"/>
      <c r="F10" s="21"/>
      <c r="G10" s="21"/>
      <c r="H10" s="21"/>
      <c r="I10" s="21"/>
      <c r="J10" s="21"/>
      <c r="K10" s="21"/>
      <c r="L10" s="21"/>
      <c r="M10" s="21"/>
      <c r="N10" s="21"/>
      <c r="O10" s="21"/>
      <c r="P10" s="21"/>
      <c r="R10" s="106" t="s">
        <v>653</v>
      </c>
      <c r="S10" s="106"/>
      <c r="T10" s="21"/>
      <c r="U10" s="21"/>
      <c r="V10" s="21"/>
      <c r="W10" s="21"/>
      <c r="X10" s="21"/>
      <c r="Y10" s="21"/>
      <c r="Z10" s="21"/>
      <c r="AA10" s="21"/>
      <c r="AB10" s="21"/>
      <c r="AC10" s="21"/>
    </row>
    <row r="11" spans="1:29" ht="11.4">
      <c r="A11" s="106"/>
      <c r="B11" s="106"/>
      <c r="C11" s="113" t="s">
        <v>654</v>
      </c>
      <c r="D11" s="2"/>
      <c r="E11" s="21"/>
      <c r="F11" s="21"/>
      <c r="G11" s="21"/>
      <c r="H11" s="21"/>
      <c r="I11" s="21"/>
      <c r="J11" s="21"/>
      <c r="K11" s="21"/>
      <c r="L11" s="21"/>
      <c r="M11" s="21"/>
      <c r="N11" s="21"/>
      <c r="O11" s="21"/>
      <c r="P11" s="21"/>
      <c r="Q11" s="106"/>
      <c r="R11" s="106"/>
      <c r="S11" s="106" t="s">
        <v>655</v>
      </c>
      <c r="T11" s="82" t="s">
        <v>566</v>
      </c>
      <c r="U11" s="21">
        <v>20375</v>
      </c>
      <c r="V11" s="82" t="s">
        <v>566</v>
      </c>
      <c r="W11" s="21">
        <v>20395</v>
      </c>
      <c r="X11" s="82" t="s">
        <v>566</v>
      </c>
      <c r="Y11" s="21">
        <v>20456</v>
      </c>
      <c r="Z11" s="82" t="s">
        <v>566</v>
      </c>
      <c r="AA11" s="21">
        <v>19494</v>
      </c>
      <c r="AB11" s="82" t="s">
        <v>566</v>
      </c>
      <c r="AC11" s="21">
        <v>19468</v>
      </c>
    </row>
    <row r="12" spans="1:29" ht="11.4">
      <c r="A12" s="106"/>
      <c r="B12" s="106"/>
      <c r="C12" s="106" t="s">
        <v>656</v>
      </c>
      <c r="E12" s="2"/>
      <c r="G12" s="2"/>
      <c r="I12" s="2"/>
      <c r="K12" s="2"/>
      <c r="M12" s="2"/>
      <c r="O12" s="2"/>
      <c r="P12" s="21"/>
      <c r="Q12" s="106"/>
      <c r="R12" s="106" t="s">
        <v>657</v>
      </c>
      <c r="S12" s="106"/>
      <c r="T12" s="21"/>
      <c r="U12" s="21">
        <v>14449</v>
      </c>
      <c r="V12" s="21"/>
      <c r="W12" s="21">
        <v>14308</v>
      </c>
      <c r="X12" s="21"/>
      <c r="Y12" s="21">
        <v>13787</v>
      </c>
      <c r="Z12" s="21"/>
      <c r="AA12" s="21">
        <v>13552</v>
      </c>
      <c r="AB12" s="21"/>
      <c r="AC12" s="21">
        <v>13482</v>
      </c>
    </row>
    <row r="13" spans="1:29" ht="11.4">
      <c r="A13" s="112"/>
      <c r="B13" s="112"/>
      <c r="D13" s="106" t="s">
        <v>658</v>
      </c>
      <c r="F13" s="82" t="s">
        <v>566</v>
      </c>
      <c r="G13" s="21">
        <v>76113</v>
      </c>
      <c r="H13" s="82" t="s">
        <v>566</v>
      </c>
      <c r="I13" s="21">
        <v>76394</v>
      </c>
      <c r="J13" s="82" t="s">
        <v>566</v>
      </c>
      <c r="K13" s="21">
        <v>78414</v>
      </c>
      <c r="L13" s="82" t="s">
        <v>566</v>
      </c>
      <c r="M13" s="21">
        <v>80242</v>
      </c>
      <c r="N13" s="82" t="s">
        <v>566</v>
      </c>
      <c r="O13" s="21">
        <v>79612</v>
      </c>
      <c r="P13" s="21"/>
      <c r="Q13" s="106"/>
      <c r="R13" s="106" t="s">
        <v>659</v>
      </c>
      <c r="S13" s="106"/>
      <c r="U13" s="21">
        <v>42332</v>
      </c>
      <c r="W13" s="21">
        <v>43776</v>
      </c>
      <c r="Y13" s="21">
        <v>45078</v>
      </c>
      <c r="AA13" s="21">
        <v>46834</v>
      </c>
      <c r="AC13" s="21">
        <v>48195</v>
      </c>
    </row>
    <row r="14" spans="1:29" ht="13.2">
      <c r="C14" s="113" t="s">
        <v>660</v>
      </c>
      <c r="D14" s="2"/>
      <c r="E14" s="21"/>
      <c r="F14" s="21"/>
      <c r="G14" s="2"/>
      <c r="H14" s="21"/>
      <c r="I14" s="2"/>
      <c r="J14" s="21"/>
      <c r="K14" s="2"/>
      <c r="L14" s="21"/>
      <c r="M14" s="2"/>
      <c r="N14" s="21"/>
      <c r="O14" s="2"/>
      <c r="P14" s="21"/>
      <c r="Q14" s="106"/>
      <c r="R14" s="106" t="s">
        <v>661</v>
      </c>
      <c r="S14" s="106"/>
      <c r="U14" s="21">
        <v>10057</v>
      </c>
      <c r="W14" s="21">
        <v>10002</v>
      </c>
      <c r="Y14" s="21">
        <v>9727</v>
      </c>
      <c r="AA14" s="21">
        <v>9563</v>
      </c>
      <c r="AC14" s="21">
        <v>9800</v>
      </c>
    </row>
    <row r="15" spans="1:29" ht="11.4">
      <c r="A15" s="112"/>
      <c r="B15" s="112"/>
      <c r="C15" s="106" t="s">
        <v>662</v>
      </c>
      <c r="D15" s="2"/>
      <c r="E15" s="2"/>
      <c r="F15" s="2"/>
      <c r="H15" s="2"/>
      <c r="J15" s="2"/>
      <c r="L15" s="2"/>
      <c r="N15" s="2"/>
      <c r="P15" s="21"/>
      <c r="Q15" s="106"/>
      <c r="R15" s="106" t="s">
        <v>663</v>
      </c>
      <c r="S15" s="106"/>
      <c r="T15" s="21"/>
      <c r="U15" s="21">
        <v>827</v>
      </c>
      <c r="V15" s="21"/>
      <c r="W15" s="21">
        <v>960</v>
      </c>
      <c r="X15" s="21"/>
      <c r="Y15" s="21">
        <v>948</v>
      </c>
      <c r="Z15" s="21"/>
      <c r="AA15" s="21">
        <v>761</v>
      </c>
      <c r="AB15" s="21"/>
      <c r="AC15" s="21">
        <v>737</v>
      </c>
    </row>
    <row r="16" spans="1:29" ht="11.4">
      <c r="A16" s="106"/>
      <c r="B16" s="106"/>
      <c r="D16" s="106" t="s">
        <v>664</v>
      </c>
      <c r="G16" s="21">
        <v>4363</v>
      </c>
      <c r="I16" s="21">
        <v>4157</v>
      </c>
      <c r="K16" s="21">
        <v>4954</v>
      </c>
      <c r="M16" s="21">
        <v>4437</v>
      </c>
      <c r="O16" s="21">
        <v>4811</v>
      </c>
      <c r="P16" s="21"/>
      <c r="Q16" s="106"/>
      <c r="R16" s="106" t="s">
        <v>665</v>
      </c>
      <c r="S16" s="106"/>
      <c r="T16" s="2"/>
      <c r="U16" s="21">
        <v>5929</v>
      </c>
      <c r="V16" s="2"/>
      <c r="W16" s="21">
        <v>6691</v>
      </c>
      <c r="X16" s="2"/>
      <c r="Y16" s="21">
        <v>6152</v>
      </c>
      <c r="Z16" s="2"/>
      <c r="AA16" s="21">
        <v>6369</v>
      </c>
      <c r="AB16" s="2"/>
      <c r="AC16" s="21">
        <v>5564</v>
      </c>
    </row>
    <row r="17" spans="1:29" ht="11.4">
      <c r="A17" s="112"/>
      <c r="B17" s="112"/>
      <c r="C17" s="113" t="s">
        <v>666</v>
      </c>
      <c r="D17" s="2"/>
      <c r="E17" s="21"/>
      <c r="G17" s="21">
        <v>7139</v>
      </c>
      <c r="I17" s="21">
        <v>6956</v>
      </c>
      <c r="K17" s="21">
        <v>6827</v>
      </c>
      <c r="M17" s="21">
        <v>6582</v>
      </c>
      <c r="O17" s="21">
        <v>6679</v>
      </c>
      <c r="P17" s="21"/>
      <c r="R17" s="106" t="s">
        <v>667</v>
      </c>
      <c r="S17" s="106"/>
      <c r="T17" s="21"/>
      <c r="U17" s="21">
        <v>5908</v>
      </c>
      <c r="V17" s="21"/>
      <c r="W17" s="21">
        <v>5907</v>
      </c>
      <c r="X17" s="21"/>
      <c r="Y17" s="21">
        <v>5907</v>
      </c>
      <c r="AA17" s="21">
        <v>5908</v>
      </c>
      <c r="AB17" s="21"/>
      <c r="AC17" s="21">
        <v>5908</v>
      </c>
    </row>
    <row r="18" spans="1:29" ht="13.2">
      <c r="A18" s="112"/>
      <c r="B18" s="112"/>
      <c r="C18" s="113" t="s">
        <v>668</v>
      </c>
      <c r="D18" s="2"/>
      <c r="E18" s="21"/>
      <c r="G18" s="21">
        <v>4697</v>
      </c>
      <c r="I18" s="21">
        <v>4407</v>
      </c>
      <c r="K18" s="21">
        <v>4400</v>
      </c>
      <c r="M18" s="21">
        <v>4077</v>
      </c>
      <c r="O18" s="21">
        <v>3816</v>
      </c>
      <c r="P18" s="21"/>
      <c r="R18" s="106" t="s">
        <v>669</v>
      </c>
      <c r="S18" s="106"/>
      <c r="T18" s="21"/>
      <c r="U18" s="39">
        <v>6984</v>
      </c>
      <c r="V18" s="21"/>
      <c r="W18" s="39">
        <v>6791</v>
      </c>
      <c r="X18" s="21"/>
      <c r="Y18" s="39">
        <v>8175</v>
      </c>
      <c r="Z18" s="21"/>
      <c r="AA18" s="39">
        <v>8603</v>
      </c>
      <c r="AB18" s="21"/>
      <c r="AC18" s="39">
        <v>8676</v>
      </c>
    </row>
    <row r="19" spans="1:29" ht="11.4">
      <c r="C19" s="113" t="s">
        <v>670</v>
      </c>
      <c r="D19" s="2"/>
      <c r="E19" s="21"/>
      <c r="L19" s="21"/>
      <c r="N19" s="21"/>
      <c r="P19" s="21"/>
      <c r="Q19" s="2"/>
      <c r="R19" s="106"/>
      <c r="S19" s="106" t="s">
        <v>671</v>
      </c>
      <c r="T19" s="21"/>
      <c r="U19" s="23">
        <v>106861</v>
      </c>
      <c r="V19" s="21"/>
      <c r="W19" s="23">
        <v>108830</v>
      </c>
      <c r="X19" s="21"/>
      <c r="Y19" s="23">
        <v>110230</v>
      </c>
      <c r="Z19" s="21"/>
      <c r="AA19" s="23">
        <v>111084</v>
      </c>
      <c r="AB19" s="21"/>
      <c r="AC19" s="23">
        <v>111830</v>
      </c>
    </row>
    <row r="20" spans="1:29" ht="12">
      <c r="C20" s="106" t="s">
        <v>672</v>
      </c>
      <c r="E20" s="21"/>
      <c r="F20" s="21"/>
      <c r="G20" s="21"/>
      <c r="I20" s="21"/>
      <c r="K20" s="21"/>
      <c r="L20" s="21"/>
      <c r="M20" s="21"/>
      <c r="N20" s="21"/>
      <c r="O20" s="21"/>
      <c r="P20" s="21"/>
      <c r="Q20" s="44"/>
      <c r="R20" s="106"/>
      <c r="S20" s="106"/>
      <c r="T20" s="21"/>
      <c r="U20" s="23"/>
      <c r="V20" s="21"/>
      <c r="W20" s="23"/>
      <c r="X20" s="21"/>
      <c r="Y20" s="23"/>
      <c r="Z20" s="21"/>
      <c r="AA20" s="23"/>
      <c r="AB20" s="21"/>
      <c r="AC20" s="23"/>
    </row>
    <row r="21" spans="1:29" ht="13.8">
      <c r="D21" s="106" t="s">
        <v>673</v>
      </c>
      <c r="E21" s="21"/>
      <c r="F21" s="21"/>
      <c r="G21" s="21">
        <v>1291</v>
      </c>
      <c r="H21" s="21"/>
      <c r="I21" s="21">
        <v>3517</v>
      </c>
      <c r="J21" s="21"/>
      <c r="K21" s="21">
        <v>2536</v>
      </c>
      <c r="L21" s="21"/>
      <c r="M21" s="21">
        <v>1986</v>
      </c>
      <c r="N21" s="21"/>
      <c r="O21" s="21">
        <v>3279</v>
      </c>
      <c r="P21" s="21"/>
      <c r="Q21" s="111" t="s">
        <v>674</v>
      </c>
      <c r="R21" s="106"/>
      <c r="S21" s="106"/>
      <c r="T21" s="106"/>
      <c r="U21" s="2"/>
      <c r="V21" s="106"/>
      <c r="W21" s="2"/>
      <c r="X21" s="106"/>
      <c r="Y21" s="2"/>
      <c r="Z21" s="21"/>
      <c r="AA21" s="2"/>
      <c r="AB21" s="106"/>
      <c r="AC21" s="2"/>
    </row>
    <row r="22" spans="1:29" ht="13.2">
      <c r="A22" s="106"/>
      <c r="B22" s="106"/>
      <c r="C22" s="113" t="s">
        <v>675</v>
      </c>
      <c r="D22" s="2"/>
      <c r="E22" s="21"/>
      <c r="F22" s="21"/>
      <c r="G22" s="39">
        <v>2015</v>
      </c>
      <c r="H22" s="21"/>
      <c r="I22" s="39">
        <v>2094</v>
      </c>
      <c r="J22" s="21"/>
      <c r="K22" s="39">
        <v>2158</v>
      </c>
      <c r="L22" s="21"/>
      <c r="M22" s="39">
        <v>2287</v>
      </c>
      <c r="N22" s="21"/>
      <c r="O22" s="39">
        <v>2286</v>
      </c>
      <c r="P22" s="21"/>
      <c r="Q22" s="66"/>
      <c r="R22" s="38" t="s">
        <v>676</v>
      </c>
      <c r="T22" s="106"/>
      <c r="U22" s="114"/>
      <c r="V22" s="106"/>
      <c r="W22" s="114"/>
      <c r="X22" s="106"/>
      <c r="Y22" s="114"/>
      <c r="Z22" s="106"/>
      <c r="AA22" s="114"/>
      <c r="AB22" s="106"/>
      <c r="AC22" s="114"/>
    </row>
    <row r="23" spans="1:29" ht="13.2">
      <c r="A23" s="112"/>
      <c r="B23" s="106"/>
      <c r="C23" s="5"/>
      <c r="D23" s="106" t="s">
        <v>677</v>
      </c>
      <c r="E23" s="106"/>
      <c r="F23" s="21"/>
      <c r="G23" s="23">
        <v>95618</v>
      </c>
      <c r="H23" s="21"/>
      <c r="I23" s="23">
        <v>97525</v>
      </c>
      <c r="J23" s="21"/>
      <c r="K23" s="23">
        <v>99289</v>
      </c>
      <c r="L23" s="21"/>
      <c r="M23" s="23">
        <v>99611</v>
      </c>
      <c r="N23" s="21"/>
      <c r="O23" s="23">
        <v>100483</v>
      </c>
      <c r="P23" s="21"/>
      <c r="R23" s="5" t="s">
        <v>678</v>
      </c>
      <c r="S23" s="115"/>
      <c r="T23" s="21"/>
      <c r="U23" s="114">
        <v>9</v>
      </c>
      <c r="V23" s="21"/>
      <c r="W23" s="114">
        <v>9</v>
      </c>
      <c r="X23" s="21"/>
      <c r="Y23" s="114">
        <v>9</v>
      </c>
      <c r="Z23" s="106"/>
      <c r="AA23" s="114">
        <v>9</v>
      </c>
      <c r="AB23" s="21"/>
      <c r="AC23" s="114">
        <v>9</v>
      </c>
    </row>
    <row r="24" spans="1:29" ht="11.4">
      <c r="A24" s="106"/>
      <c r="B24" s="106"/>
      <c r="F24" s="21"/>
      <c r="H24" s="21"/>
      <c r="J24" s="21"/>
      <c r="P24" s="21"/>
      <c r="Q24" s="115"/>
      <c r="R24" s="38" t="s">
        <v>679</v>
      </c>
      <c r="S24" s="115"/>
      <c r="U24" s="114">
        <v>3189</v>
      </c>
      <c r="W24" s="114">
        <v>3177</v>
      </c>
      <c r="Y24" s="114">
        <v>3165</v>
      </c>
      <c r="Z24" s="21"/>
      <c r="AA24" s="114">
        <v>3156</v>
      </c>
      <c r="AC24" s="114">
        <v>3176</v>
      </c>
    </row>
    <row r="25" spans="1:29" ht="11.4">
      <c r="A25" s="106"/>
      <c r="B25" s="106"/>
      <c r="C25" s="5"/>
      <c r="D25" s="106"/>
      <c r="E25" s="106"/>
      <c r="G25" s="23"/>
      <c r="I25" s="23"/>
      <c r="K25" s="23"/>
      <c r="L25" s="106"/>
      <c r="M25" s="23"/>
      <c r="N25" s="106"/>
      <c r="O25" s="23"/>
      <c r="P25" s="21"/>
      <c r="Q25" s="115"/>
      <c r="R25" s="38" t="s">
        <v>680</v>
      </c>
      <c r="S25" s="115"/>
      <c r="T25" s="5"/>
      <c r="U25" s="114">
        <v>32321</v>
      </c>
      <c r="V25" s="5"/>
      <c r="W25" s="114">
        <v>31704</v>
      </c>
      <c r="X25" s="5"/>
      <c r="Y25" s="114">
        <v>31647</v>
      </c>
      <c r="AA25" s="114">
        <v>32377</v>
      </c>
      <c r="AB25" s="5"/>
      <c r="AC25" s="114">
        <v>31969</v>
      </c>
    </row>
    <row r="26" spans="1:29" ht="11.4">
      <c r="A26" s="106"/>
      <c r="B26" s="106"/>
      <c r="C26" s="5"/>
      <c r="D26" s="106"/>
      <c r="E26" s="106"/>
      <c r="F26" s="106"/>
      <c r="G26" s="23"/>
      <c r="H26" s="106"/>
      <c r="I26" s="23"/>
      <c r="J26" s="106"/>
      <c r="K26" s="23"/>
      <c r="L26" s="106"/>
      <c r="M26" s="23"/>
      <c r="N26" s="106"/>
      <c r="O26" s="23"/>
      <c r="P26" s="21"/>
      <c r="Q26" s="115"/>
      <c r="R26" s="38" t="s">
        <v>681</v>
      </c>
      <c r="S26" s="115"/>
      <c r="T26" s="5"/>
      <c r="U26" s="114">
        <v>-43</v>
      </c>
      <c r="V26" s="5"/>
      <c r="W26" s="114">
        <v>-43</v>
      </c>
      <c r="X26" s="5"/>
      <c r="Y26" s="114">
        <v>-43</v>
      </c>
      <c r="Z26" s="5"/>
      <c r="AA26" s="114">
        <v>-42</v>
      </c>
      <c r="AB26" s="5"/>
      <c r="AC26" s="114">
        <v>-44</v>
      </c>
    </row>
    <row r="27" spans="1:29" ht="11.4">
      <c r="A27" s="106"/>
      <c r="B27" s="106"/>
      <c r="C27" s="21"/>
      <c r="D27" s="106"/>
      <c r="E27" s="21"/>
      <c r="F27" s="106"/>
      <c r="G27" s="23"/>
      <c r="H27" s="106"/>
      <c r="I27" s="23"/>
      <c r="J27" s="106"/>
      <c r="K27" s="23"/>
      <c r="L27" s="21"/>
      <c r="M27" s="23"/>
      <c r="N27" s="21"/>
      <c r="O27" s="23"/>
      <c r="P27" s="21"/>
      <c r="Q27" s="115"/>
      <c r="R27" s="38" t="s">
        <v>682</v>
      </c>
      <c r="S27" s="115"/>
      <c r="T27" s="5"/>
      <c r="U27" s="66"/>
      <c r="V27" s="5"/>
      <c r="W27" s="66"/>
      <c r="X27" s="5"/>
      <c r="Y27" s="66"/>
      <c r="Z27" s="5"/>
      <c r="AA27" s="66"/>
      <c r="AB27" s="5"/>
      <c r="AC27" s="66"/>
    </row>
    <row r="28" spans="1:29" ht="11.4">
      <c r="A28" s="106"/>
      <c r="B28" s="106"/>
      <c r="C28" s="21"/>
      <c r="D28" s="106"/>
      <c r="E28" s="21"/>
      <c r="F28" s="21"/>
      <c r="G28" s="23"/>
      <c r="H28" s="21"/>
      <c r="I28" s="23"/>
      <c r="J28" s="21"/>
      <c r="K28" s="23"/>
      <c r="L28" s="21"/>
      <c r="M28" s="23"/>
      <c r="N28" s="21"/>
      <c r="O28" s="23"/>
      <c r="P28" s="21"/>
      <c r="Q28" s="115"/>
      <c r="R28" s="38"/>
      <c r="S28" s="115" t="s">
        <v>683</v>
      </c>
      <c r="T28" s="5"/>
      <c r="U28" s="114">
        <v>-16795</v>
      </c>
      <c r="V28" s="5"/>
      <c r="W28" s="114">
        <v>-16693</v>
      </c>
      <c r="X28" s="5"/>
      <c r="Y28" s="114">
        <v>-16387</v>
      </c>
      <c r="AA28" s="114">
        <v>-16173</v>
      </c>
      <c r="AB28" s="5"/>
      <c r="AC28" s="114">
        <v>-15910</v>
      </c>
    </row>
    <row r="29" spans="1:29" ht="11.4">
      <c r="A29" s="106"/>
      <c r="D29" s="66"/>
      <c r="F29" s="21"/>
      <c r="H29" s="21"/>
      <c r="J29" s="21"/>
      <c r="P29" s="21"/>
      <c r="Q29" s="115"/>
      <c r="R29" s="115" t="s">
        <v>684</v>
      </c>
      <c r="S29" s="115"/>
      <c r="T29" s="5"/>
      <c r="U29" s="114"/>
      <c r="V29" s="5"/>
      <c r="W29" s="114"/>
      <c r="X29" s="5"/>
      <c r="Y29" s="114"/>
      <c r="Z29" s="5"/>
      <c r="AA29" s="114"/>
      <c r="AB29" s="5"/>
      <c r="AC29" s="114"/>
    </row>
    <row r="30" spans="1:29" ht="11.4">
      <c r="A30" s="106"/>
      <c r="D30" s="66"/>
      <c r="P30" s="21"/>
      <c r="Q30" s="115"/>
      <c r="R30" s="2"/>
      <c r="S30" s="38" t="s">
        <v>685</v>
      </c>
      <c r="T30" s="5"/>
      <c r="V30" s="5"/>
      <c r="X30" s="5"/>
      <c r="Z30" s="5"/>
      <c r="AB30" s="5"/>
    </row>
    <row r="31" spans="1:29" ht="11.4">
      <c r="A31" s="106"/>
      <c r="D31" s="66"/>
      <c r="P31" s="21"/>
      <c r="Q31" s="66"/>
      <c r="S31" s="106" t="s">
        <v>686</v>
      </c>
      <c r="U31" s="66"/>
      <c r="W31" s="66"/>
      <c r="Y31" s="66"/>
      <c r="AA31" s="66"/>
      <c r="AC31" s="66"/>
    </row>
    <row r="32" spans="1:29" ht="11.4">
      <c r="A32" s="106"/>
      <c r="D32" s="66"/>
      <c r="P32" s="21"/>
      <c r="Q32" s="66"/>
      <c r="S32" s="106" t="s">
        <v>687</v>
      </c>
      <c r="U32" s="21">
        <v>-174</v>
      </c>
      <c r="W32" s="21">
        <v>-155</v>
      </c>
      <c r="Y32" s="21">
        <v>-156</v>
      </c>
      <c r="AA32" s="21">
        <v>-167</v>
      </c>
      <c r="AC32" s="21">
        <v>-190</v>
      </c>
    </row>
    <row r="33" spans="1:29" ht="11.4">
      <c r="A33" s="106"/>
      <c r="Q33" s="115"/>
      <c r="S33" s="106" t="s">
        <v>688</v>
      </c>
      <c r="U33" s="21">
        <v>2041</v>
      </c>
      <c r="W33" s="21">
        <v>1683</v>
      </c>
      <c r="Y33" s="21">
        <v>1783</v>
      </c>
      <c r="Z33" s="21"/>
      <c r="AA33" s="21">
        <v>1186</v>
      </c>
      <c r="AC33" s="21">
        <v>1089</v>
      </c>
    </row>
    <row r="34" spans="1:29" ht="11.4">
      <c r="A34" s="106"/>
      <c r="B34" s="113" t="s">
        <v>689</v>
      </c>
      <c r="C34" s="21"/>
      <c r="E34" s="5"/>
      <c r="G34" s="21">
        <v>776</v>
      </c>
      <c r="I34" s="21">
        <v>1026</v>
      </c>
      <c r="K34" s="21">
        <v>693</v>
      </c>
      <c r="L34" s="5"/>
      <c r="M34" s="21">
        <v>641</v>
      </c>
      <c r="N34" s="5"/>
      <c r="O34" s="21">
        <v>562</v>
      </c>
      <c r="P34" s="21"/>
      <c r="Q34" s="115"/>
      <c r="S34" s="106" t="s">
        <v>690</v>
      </c>
      <c r="U34" s="66"/>
      <c r="W34" s="66"/>
      <c r="Y34" s="66"/>
      <c r="Z34" s="21"/>
      <c r="AA34" s="66"/>
      <c r="AC34" s="66"/>
    </row>
    <row r="35" spans="1:29" ht="11.4">
      <c r="A35" s="106"/>
      <c r="B35" s="113" t="s">
        <v>691</v>
      </c>
      <c r="C35" s="21"/>
      <c r="E35" s="5"/>
      <c r="F35" s="5"/>
      <c r="G35" s="21">
        <v>4920</v>
      </c>
      <c r="H35" s="5"/>
      <c r="I35" s="21">
        <v>4988</v>
      </c>
      <c r="J35" s="5"/>
      <c r="K35" s="21">
        <v>4869</v>
      </c>
      <c r="L35" s="5"/>
      <c r="M35" s="21">
        <v>4842</v>
      </c>
      <c r="N35" s="5"/>
      <c r="O35" s="21">
        <v>4839</v>
      </c>
      <c r="P35" s="21"/>
      <c r="Q35" s="115"/>
      <c r="S35" s="106" t="s">
        <v>692</v>
      </c>
      <c r="U35" s="39">
        <v>-504</v>
      </c>
      <c r="W35" s="39">
        <v>-496</v>
      </c>
      <c r="Y35" s="39">
        <v>-181</v>
      </c>
      <c r="AA35" s="39">
        <v>60</v>
      </c>
      <c r="AC35" s="39">
        <v>36</v>
      </c>
    </row>
    <row r="36" spans="1:29" ht="11.4">
      <c r="A36" s="106"/>
      <c r="B36" s="113" t="s">
        <v>693</v>
      </c>
      <c r="C36" s="21"/>
      <c r="E36" s="5"/>
      <c r="F36" s="5"/>
      <c r="G36" s="21">
        <v>4443</v>
      </c>
      <c r="H36" s="5"/>
      <c r="I36" s="21">
        <v>4444</v>
      </c>
      <c r="J36" s="5"/>
      <c r="K36" s="21">
        <v>4572</v>
      </c>
      <c r="L36" s="5"/>
      <c r="M36" s="21">
        <v>4697</v>
      </c>
      <c r="N36" s="5"/>
      <c r="O36" s="21">
        <v>4769</v>
      </c>
      <c r="P36" s="21"/>
      <c r="Q36" s="115"/>
      <c r="S36" s="106" t="s">
        <v>694</v>
      </c>
      <c r="U36" s="114">
        <v>1363</v>
      </c>
      <c r="W36" s="114">
        <v>1032</v>
      </c>
      <c r="Y36" s="114">
        <v>1446</v>
      </c>
      <c r="Z36" s="21"/>
      <c r="AA36" s="114">
        <v>1079</v>
      </c>
      <c r="AC36" s="114">
        <v>935</v>
      </c>
    </row>
    <row r="37" spans="1:29" ht="15.6">
      <c r="A37" s="106"/>
      <c r="B37" s="113" t="s">
        <v>695</v>
      </c>
      <c r="C37" s="21"/>
      <c r="E37" s="5"/>
      <c r="F37" s="5"/>
      <c r="G37" s="21">
        <v>7251</v>
      </c>
      <c r="H37" s="5"/>
      <c r="I37" s="21">
        <v>6720</v>
      </c>
      <c r="J37" s="5"/>
      <c r="K37" s="21">
        <v>6446</v>
      </c>
      <c r="L37" s="5"/>
      <c r="M37" s="21">
        <v>6589</v>
      </c>
      <c r="N37" s="5"/>
      <c r="O37" s="21">
        <v>6552</v>
      </c>
      <c r="P37" s="21"/>
      <c r="Q37" s="115"/>
      <c r="R37" s="2"/>
      <c r="S37" s="38" t="s">
        <v>696</v>
      </c>
      <c r="T37" s="5"/>
      <c r="U37" s="114"/>
      <c r="V37" s="5"/>
      <c r="W37" s="114"/>
      <c r="X37" s="5"/>
      <c r="Y37" s="114"/>
      <c r="Z37" s="5"/>
      <c r="AA37" s="114"/>
      <c r="AB37" s="5"/>
      <c r="AC37" s="114"/>
    </row>
    <row r="38" spans="1:29" ht="11.4">
      <c r="A38" s="106"/>
      <c r="B38" s="113" t="s">
        <v>697</v>
      </c>
      <c r="C38" s="21"/>
      <c r="E38" s="5"/>
      <c r="F38" s="5"/>
      <c r="G38" s="21">
        <v>826</v>
      </c>
      <c r="H38" s="5"/>
      <c r="I38" s="21">
        <v>854</v>
      </c>
      <c r="J38" s="5"/>
      <c r="K38" s="21">
        <v>875</v>
      </c>
      <c r="L38" s="5"/>
      <c r="M38" s="21">
        <v>885</v>
      </c>
      <c r="N38" s="5"/>
      <c r="O38" s="21">
        <v>809</v>
      </c>
      <c r="P38" s="21"/>
      <c r="Q38" s="115"/>
      <c r="R38" s="115"/>
      <c r="S38" s="38" t="s">
        <v>698</v>
      </c>
      <c r="U38" s="114">
        <v>57</v>
      </c>
      <c r="W38" s="114">
        <v>49</v>
      </c>
      <c r="Y38" s="114">
        <v>83</v>
      </c>
      <c r="Z38" s="5"/>
      <c r="AA38" s="114">
        <v>79</v>
      </c>
      <c r="AC38" s="114">
        <v>69</v>
      </c>
    </row>
    <row r="39" spans="1:29" ht="11.4">
      <c r="A39" s="106"/>
      <c r="B39" s="113" t="s">
        <v>699</v>
      </c>
      <c r="C39" s="21"/>
      <c r="E39" s="5"/>
      <c r="F39" s="5"/>
      <c r="G39" s="21">
        <v>520</v>
      </c>
      <c r="H39" s="5"/>
      <c r="I39" s="21">
        <v>792</v>
      </c>
      <c r="J39" s="5"/>
      <c r="K39" s="21">
        <v>525</v>
      </c>
      <c r="L39" s="5"/>
      <c r="M39" s="21">
        <v>612</v>
      </c>
      <c r="N39" s="5"/>
      <c r="O39" s="21">
        <v>784</v>
      </c>
      <c r="P39" s="21"/>
      <c r="Q39" s="115"/>
      <c r="R39" s="115"/>
      <c r="S39" s="38" t="s">
        <v>700</v>
      </c>
      <c r="T39" s="5"/>
      <c r="U39" s="66"/>
      <c r="V39" s="5"/>
      <c r="W39" s="66"/>
      <c r="X39" s="5"/>
      <c r="Y39" s="66"/>
      <c r="AA39" s="66"/>
      <c r="AB39" s="5"/>
      <c r="AC39" s="66"/>
    </row>
    <row r="40" spans="1:29" ht="11.4">
      <c r="A40" s="106"/>
      <c r="B40" s="113" t="s">
        <v>701</v>
      </c>
      <c r="C40" s="21"/>
      <c r="E40" s="5"/>
      <c r="F40" s="5"/>
      <c r="G40" s="21">
        <v>914</v>
      </c>
      <c r="H40" s="5"/>
      <c r="I40" s="21">
        <v>908</v>
      </c>
      <c r="J40" s="5"/>
      <c r="K40" s="21">
        <v>914</v>
      </c>
      <c r="L40" s="5"/>
      <c r="M40" s="21">
        <v>912</v>
      </c>
      <c r="N40" s="5"/>
      <c r="O40" s="21">
        <v>921</v>
      </c>
      <c r="P40" s="21"/>
      <c r="R40" s="115"/>
      <c r="S40" s="38" t="s">
        <v>702</v>
      </c>
      <c r="T40" s="5"/>
      <c r="U40" s="116">
        <v>-1427</v>
      </c>
      <c r="V40" s="5"/>
      <c r="W40" s="116">
        <v>-1135</v>
      </c>
      <c r="X40" s="5"/>
      <c r="Y40" s="116">
        <v>-1156</v>
      </c>
      <c r="Z40" s="5"/>
      <c r="AA40" s="116">
        <v>-1173</v>
      </c>
      <c r="AB40" s="5"/>
      <c r="AC40" s="116">
        <v>-1188</v>
      </c>
    </row>
    <row r="41" spans="1:29" ht="11.4">
      <c r="A41" s="106"/>
      <c r="B41" s="113" t="s">
        <v>703</v>
      </c>
      <c r="F41" s="5"/>
      <c r="G41" s="21">
        <v>1242</v>
      </c>
      <c r="H41" s="5"/>
      <c r="I41" s="21">
        <v>874</v>
      </c>
      <c r="J41" s="5"/>
      <c r="K41" s="21">
        <v>874</v>
      </c>
      <c r="M41" s="21">
        <v>874</v>
      </c>
      <c r="O41" s="21">
        <v>874</v>
      </c>
      <c r="P41" s="21"/>
      <c r="R41" s="115"/>
      <c r="S41" s="113" t="s">
        <v>704</v>
      </c>
      <c r="T41" s="5"/>
      <c r="V41" s="5"/>
      <c r="X41" s="5"/>
      <c r="Z41" s="5"/>
      <c r="AB41" s="5"/>
    </row>
    <row r="42" spans="1:29" ht="11.4">
      <c r="A42" s="106"/>
      <c r="B42" s="113" t="s">
        <v>705</v>
      </c>
      <c r="C42" s="21"/>
      <c r="E42" s="5"/>
      <c r="G42" s="21">
        <v>2069</v>
      </c>
      <c r="I42" s="21">
        <v>2037</v>
      </c>
      <c r="K42" s="21">
        <v>1791</v>
      </c>
      <c r="L42" s="5"/>
      <c r="M42" s="21">
        <v>2159</v>
      </c>
      <c r="N42" s="5"/>
      <c r="O42" s="21">
        <v>1605</v>
      </c>
      <c r="P42" s="21"/>
      <c r="Q42" s="115"/>
      <c r="R42" s="38"/>
      <c r="S42" s="38" t="s">
        <v>706</v>
      </c>
      <c r="T42" s="2"/>
      <c r="U42" s="116">
        <v>-7</v>
      </c>
      <c r="V42" s="2"/>
      <c r="W42" s="116">
        <v>-54</v>
      </c>
      <c r="X42" s="2"/>
      <c r="Y42" s="116">
        <v>373</v>
      </c>
      <c r="Z42" s="5"/>
      <c r="AA42" s="116">
        <v>-15</v>
      </c>
      <c r="AB42" s="2"/>
      <c r="AC42" s="116">
        <v>-184</v>
      </c>
    </row>
    <row r="43" spans="1:29" ht="11.4">
      <c r="A43" s="112"/>
      <c r="B43" s="113" t="s">
        <v>669</v>
      </c>
      <c r="C43" s="21"/>
      <c r="E43" s="5"/>
      <c r="F43" s="5"/>
      <c r="G43" s="39">
        <v>6984</v>
      </c>
      <c r="H43" s="5"/>
      <c r="I43" s="39">
        <v>6791</v>
      </c>
      <c r="J43" s="5"/>
      <c r="K43" s="39">
        <v>8175</v>
      </c>
      <c r="L43" s="5"/>
      <c r="M43" s="39">
        <v>8603</v>
      </c>
      <c r="N43" s="5"/>
      <c r="O43" s="39">
        <v>8676</v>
      </c>
      <c r="P43" s="21"/>
      <c r="R43" s="113" t="s">
        <v>707</v>
      </c>
      <c r="S43" s="113" t="s">
        <v>708</v>
      </c>
      <c r="T43" s="2"/>
      <c r="U43" s="23">
        <v>18674</v>
      </c>
      <c r="V43" s="2"/>
      <c r="W43" s="23">
        <v>18100</v>
      </c>
      <c r="X43" s="2"/>
      <c r="Y43" s="23">
        <v>18764</v>
      </c>
      <c r="Z43" s="2"/>
      <c r="AA43" s="23">
        <v>19312</v>
      </c>
      <c r="AB43" s="2"/>
      <c r="AC43" s="23">
        <v>19016</v>
      </c>
    </row>
    <row r="44" spans="1:29" ht="11.4">
      <c r="A44" s="112"/>
      <c r="B44" s="113"/>
      <c r="C44" s="21"/>
      <c r="E44" s="5"/>
      <c r="F44" s="5"/>
      <c r="G44" s="23"/>
      <c r="H44" s="5"/>
      <c r="I44" s="23"/>
      <c r="J44" s="5"/>
      <c r="K44" s="23"/>
      <c r="L44" s="5"/>
      <c r="M44" s="23"/>
      <c r="N44" s="5"/>
      <c r="O44" s="23"/>
      <c r="P44" s="21"/>
      <c r="R44" s="106" t="s">
        <v>709</v>
      </c>
      <c r="T44" s="2"/>
      <c r="U44" s="21">
        <v>28</v>
      </c>
      <c r="V44" s="2"/>
      <c r="W44" s="21">
        <v>29</v>
      </c>
      <c r="X44" s="2"/>
      <c r="Y44" s="21">
        <v>29</v>
      </c>
      <c r="Z44" s="2"/>
      <c r="AA44" s="21">
        <v>29</v>
      </c>
      <c r="AB44" s="2"/>
      <c r="AC44" s="21">
        <v>28</v>
      </c>
    </row>
    <row r="45" spans="1:29" ht="11.4">
      <c r="A45" s="112"/>
      <c r="B45" s="2"/>
      <c r="C45" s="2"/>
      <c r="E45" s="2"/>
      <c r="F45" s="5"/>
      <c r="G45" s="2"/>
      <c r="H45" s="5"/>
      <c r="I45" s="2"/>
      <c r="J45" s="5"/>
      <c r="K45" s="2"/>
      <c r="L45" s="2"/>
      <c r="M45" s="2"/>
      <c r="N45" s="2"/>
      <c r="O45" s="2"/>
      <c r="P45" s="21"/>
      <c r="S45" s="106" t="s">
        <v>710</v>
      </c>
      <c r="U45" s="31">
        <v>18702</v>
      </c>
      <c r="W45" s="31">
        <v>18129</v>
      </c>
      <c r="Y45" s="31">
        <v>18793</v>
      </c>
      <c r="Z45" s="2"/>
      <c r="AA45" s="31">
        <v>19341</v>
      </c>
      <c r="AC45" s="31">
        <v>19044</v>
      </c>
    </row>
    <row r="46" spans="1:29" ht="12" thickBot="1">
      <c r="A46" s="112"/>
      <c r="B46" s="2"/>
      <c r="C46" s="2"/>
      <c r="D46" s="113" t="s">
        <v>711</v>
      </c>
      <c r="E46" s="2"/>
      <c r="F46" s="82" t="s">
        <v>566</v>
      </c>
      <c r="G46" s="45">
        <v>125563</v>
      </c>
      <c r="H46" s="82" t="s">
        <v>566</v>
      </c>
      <c r="I46" s="45">
        <v>126959</v>
      </c>
      <c r="J46" s="82" t="s">
        <v>566</v>
      </c>
      <c r="K46" s="45">
        <v>129023</v>
      </c>
      <c r="L46" s="82" t="s">
        <v>566</v>
      </c>
      <c r="M46" s="45">
        <v>130425</v>
      </c>
      <c r="N46" s="82" t="s">
        <v>566</v>
      </c>
      <c r="O46" s="45">
        <v>130874</v>
      </c>
      <c r="P46" s="21"/>
      <c r="S46" s="106" t="s">
        <v>712</v>
      </c>
      <c r="T46" s="82" t="s">
        <v>566</v>
      </c>
      <c r="U46" s="117">
        <v>125563</v>
      </c>
      <c r="V46" s="82" t="s">
        <v>566</v>
      </c>
      <c r="W46" s="117">
        <v>126959</v>
      </c>
      <c r="X46" s="82" t="s">
        <v>566</v>
      </c>
      <c r="Y46" s="117">
        <v>129023</v>
      </c>
      <c r="Z46" s="82" t="s">
        <v>566</v>
      </c>
      <c r="AA46" s="117">
        <v>130425</v>
      </c>
      <c r="AB46" s="82" t="s">
        <v>566</v>
      </c>
      <c r="AC46" s="117">
        <v>130874</v>
      </c>
    </row>
    <row r="47" spans="1:29" ht="12" thickTop="1">
      <c r="A47" s="112"/>
      <c r="F47" s="82"/>
      <c r="H47" s="82"/>
      <c r="P47" s="21"/>
      <c r="R47" s="66"/>
      <c r="S47" s="66"/>
      <c r="U47" s="66"/>
      <c r="W47" s="66"/>
      <c r="Y47" s="66"/>
      <c r="AA47" s="66"/>
      <c r="AC47" s="66"/>
    </row>
    <row r="48" spans="1:29" ht="11.4">
      <c r="A48" s="2"/>
      <c r="B48" s="2"/>
      <c r="P48" s="21"/>
      <c r="U48" s="66"/>
      <c r="W48" s="66"/>
      <c r="Y48" s="66"/>
    </row>
    <row r="49" spans="1:73" ht="27.75" customHeight="1">
      <c r="A49" s="118" t="s">
        <v>600</v>
      </c>
      <c r="B49" s="935" t="s">
        <v>713</v>
      </c>
      <c r="C49" s="935"/>
      <c r="D49" s="935"/>
      <c r="E49" s="935"/>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1:73">
      <c r="A50" s="65"/>
      <c r="B50" s="65"/>
      <c r="C50" s="65"/>
      <c r="D50" s="119"/>
      <c r="E50" s="65"/>
      <c r="F50" s="65"/>
      <c r="G50" s="65"/>
      <c r="H50" s="65"/>
      <c r="I50" s="65"/>
      <c r="J50" s="65"/>
      <c r="K50" s="65"/>
      <c r="L50" s="65"/>
      <c r="M50" s="65"/>
      <c r="N50" s="65"/>
      <c r="O50" s="65"/>
      <c r="P50" s="65"/>
      <c r="Q50" s="119"/>
      <c r="R50" s="119"/>
      <c r="S50" s="119"/>
      <c r="T50" s="65"/>
      <c r="U50" s="119"/>
      <c r="V50" s="65"/>
      <c r="W50" s="119"/>
      <c r="X50" s="65"/>
      <c r="Y50" s="119"/>
      <c r="Z50" s="65"/>
      <c r="AA50" s="119"/>
      <c r="AB50" s="65"/>
      <c r="AC50" s="119"/>
    </row>
    <row r="51" spans="1:73" ht="12" customHeight="1">
      <c r="A51" s="65"/>
      <c r="B51" s="120"/>
      <c r="C51" s="65"/>
      <c r="D51" s="119"/>
      <c r="E51" s="65"/>
      <c r="F51" s="65"/>
      <c r="G51" s="65"/>
      <c r="H51" s="65"/>
      <c r="I51" s="65"/>
      <c r="J51" s="65"/>
      <c r="K51" s="65"/>
      <c r="L51" s="65"/>
      <c r="M51" s="65"/>
      <c r="N51" s="65"/>
      <c r="O51" s="65"/>
      <c r="P51" s="65"/>
      <c r="Q51" s="119"/>
      <c r="R51" s="119"/>
      <c r="S51" s="119"/>
      <c r="T51" s="65"/>
      <c r="U51" s="119"/>
      <c r="V51" s="65"/>
      <c r="W51" s="119"/>
      <c r="X51" s="65"/>
      <c r="Y51" s="119"/>
      <c r="Z51" s="65"/>
      <c r="AA51" s="119"/>
      <c r="AB51" s="65"/>
      <c r="AC51" s="119"/>
    </row>
    <row r="52" spans="1:73">
      <c r="A52" s="65"/>
      <c r="B52" s="65"/>
      <c r="C52" s="65"/>
      <c r="D52" s="119"/>
      <c r="E52" s="65"/>
      <c r="F52" s="65"/>
      <c r="G52" s="65"/>
      <c r="H52" s="65"/>
      <c r="I52" s="65"/>
      <c r="J52" s="65"/>
      <c r="K52" s="65"/>
      <c r="L52" s="65"/>
      <c r="M52" s="65"/>
      <c r="N52" s="65"/>
      <c r="O52" s="65"/>
      <c r="P52" s="65"/>
      <c r="Q52" s="119"/>
      <c r="R52" s="119"/>
      <c r="S52" s="119"/>
      <c r="T52" s="65"/>
      <c r="U52" s="119"/>
      <c r="V52" s="65"/>
      <c r="W52" s="119"/>
      <c r="X52" s="65"/>
      <c r="Y52" s="119"/>
      <c r="Z52" s="65"/>
      <c r="AA52" s="119"/>
      <c r="AB52" s="65"/>
      <c r="AC52" s="119"/>
    </row>
    <row r="53" spans="1:73">
      <c r="A53" s="65"/>
      <c r="B53" s="65"/>
      <c r="C53" s="65"/>
      <c r="D53" s="119"/>
      <c r="E53" s="65"/>
      <c r="F53" s="65"/>
      <c r="G53" s="65"/>
      <c r="H53" s="65"/>
      <c r="I53" s="65"/>
      <c r="J53" s="65"/>
      <c r="K53" s="65"/>
      <c r="L53" s="65"/>
      <c r="M53" s="65"/>
      <c r="N53" s="65"/>
      <c r="O53" s="65"/>
      <c r="P53" s="65"/>
      <c r="Q53" s="119"/>
      <c r="R53" s="119"/>
      <c r="S53" s="119"/>
      <c r="T53" s="65"/>
      <c r="U53" s="119"/>
      <c r="V53" s="65"/>
      <c r="W53" s="119"/>
      <c r="X53" s="65"/>
      <c r="Y53" s="119"/>
      <c r="Z53" s="65"/>
      <c r="AA53" s="119"/>
      <c r="AB53" s="65"/>
      <c r="AC53" s="119"/>
    </row>
    <row r="54" spans="1:73">
      <c r="A54" s="65"/>
      <c r="B54" s="65"/>
      <c r="C54" s="65"/>
      <c r="D54" s="119"/>
      <c r="E54" s="65"/>
      <c r="F54" s="65"/>
      <c r="G54" s="65"/>
      <c r="H54" s="65"/>
      <c r="I54" s="65"/>
      <c r="J54" s="65"/>
      <c r="K54" s="65"/>
      <c r="L54" s="65"/>
      <c r="M54" s="65"/>
      <c r="N54" s="65"/>
      <c r="O54" s="65"/>
      <c r="P54" s="65"/>
      <c r="Q54" s="119"/>
      <c r="R54" s="119"/>
      <c r="S54" s="119"/>
      <c r="T54" s="65"/>
      <c r="U54" s="119"/>
      <c r="V54" s="65"/>
      <c r="W54" s="119"/>
      <c r="X54" s="65"/>
      <c r="Y54" s="119"/>
      <c r="Z54" s="65"/>
      <c r="AA54" s="119"/>
      <c r="AB54" s="65"/>
      <c r="AC54" s="119"/>
    </row>
    <row r="55" spans="1:73">
      <c r="A55" s="65"/>
      <c r="B55" s="65"/>
      <c r="C55" s="65"/>
      <c r="D55" s="119"/>
      <c r="E55" s="65"/>
      <c r="F55" s="65"/>
      <c r="G55" s="65"/>
      <c r="H55" s="65"/>
      <c r="I55" s="65"/>
      <c r="J55" s="65"/>
      <c r="K55" s="65"/>
      <c r="L55" s="65"/>
      <c r="M55" s="65"/>
      <c r="N55" s="65"/>
      <c r="O55" s="65"/>
      <c r="P55" s="65"/>
      <c r="Q55" s="119"/>
      <c r="R55" s="119"/>
      <c r="S55" s="119"/>
      <c r="T55" s="65"/>
      <c r="U55" s="119"/>
      <c r="V55" s="65"/>
      <c r="W55" s="119"/>
      <c r="X55" s="65"/>
      <c r="Y55" s="119"/>
      <c r="Z55" s="65"/>
      <c r="AA55" s="119"/>
      <c r="AB55" s="65"/>
      <c r="AC55" s="119"/>
    </row>
    <row r="56" spans="1:73">
      <c r="A56" s="65"/>
      <c r="B56" s="65"/>
      <c r="C56" s="65"/>
      <c r="D56" s="119"/>
      <c r="E56" s="65"/>
      <c r="F56" s="65"/>
      <c r="G56" s="65"/>
      <c r="H56" s="65"/>
      <c r="I56" s="65"/>
      <c r="J56" s="65"/>
      <c r="K56" s="65"/>
      <c r="L56" s="65"/>
      <c r="M56" s="65"/>
      <c r="N56" s="65"/>
      <c r="O56" s="65"/>
      <c r="P56" s="65"/>
      <c r="Q56" s="119"/>
      <c r="R56" s="119"/>
      <c r="S56" s="119"/>
      <c r="T56" s="65"/>
      <c r="U56" s="119"/>
      <c r="V56" s="65"/>
      <c r="W56" s="119"/>
      <c r="X56" s="65"/>
      <c r="Y56" s="119"/>
      <c r="Z56" s="65"/>
      <c r="AA56" s="119"/>
      <c r="AB56" s="65"/>
      <c r="AC56" s="119"/>
    </row>
    <row r="57" spans="1:73">
      <c r="A57" s="65"/>
      <c r="B57" s="65"/>
      <c r="C57" s="65"/>
      <c r="D57" s="119"/>
      <c r="E57" s="65"/>
      <c r="F57" s="65"/>
      <c r="G57" s="65"/>
      <c r="H57" s="65"/>
      <c r="I57" s="65"/>
      <c r="J57" s="65"/>
      <c r="K57" s="65"/>
      <c r="L57" s="65"/>
      <c r="M57" s="65"/>
      <c r="N57" s="65"/>
      <c r="O57" s="65"/>
      <c r="P57" s="65"/>
      <c r="Q57" s="119"/>
      <c r="R57" s="119"/>
      <c r="S57" s="119"/>
      <c r="T57" s="65"/>
      <c r="U57" s="119"/>
      <c r="V57" s="65"/>
      <c r="W57" s="119"/>
      <c r="X57" s="65"/>
      <c r="Y57" s="119"/>
      <c r="Z57" s="65"/>
      <c r="AA57" s="119"/>
      <c r="AB57" s="65"/>
      <c r="AC57" s="119"/>
    </row>
    <row r="58" spans="1:73">
      <c r="A58" s="65"/>
      <c r="B58" s="65"/>
      <c r="C58" s="65"/>
      <c r="D58" s="119"/>
      <c r="E58" s="65"/>
      <c r="F58" s="65"/>
      <c r="G58" s="65"/>
      <c r="H58" s="65"/>
      <c r="I58" s="65"/>
      <c r="J58" s="65"/>
      <c r="K58" s="65"/>
      <c r="L58" s="65"/>
      <c r="M58" s="65"/>
      <c r="N58" s="65"/>
      <c r="O58" s="65"/>
      <c r="P58" s="65"/>
      <c r="Q58" s="119"/>
      <c r="R58" s="119"/>
      <c r="S58" s="119"/>
      <c r="T58" s="65"/>
      <c r="U58" s="119"/>
      <c r="V58" s="65"/>
      <c r="W58" s="119"/>
      <c r="X58" s="65"/>
      <c r="Y58" s="119"/>
      <c r="Z58" s="65"/>
      <c r="AA58" s="119"/>
      <c r="AB58" s="65"/>
      <c r="AC58" s="119"/>
    </row>
    <row r="59" spans="1:73">
      <c r="A59" s="65"/>
      <c r="B59" s="65"/>
      <c r="C59" s="65"/>
      <c r="D59" s="119"/>
      <c r="E59" s="65"/>
      <c r="F59" s="65"/>
      <c r="G59" s="65"/>
      <c r="H59" s="65"/>
      <c r="I59" s="65"/>
      <c r="J59" s="65"/>
      <c r="K59" s="65"/>
      <c r="L59" s="65"/>
      <c r="M59" s="65"/>
      <c r="N59" s="65"/>
      <c r="O59" s="65"/>
      <c r="P59" s="65"/>
      <c r="Q59" s="119"/>
      <c r="R59" s="119"/>
      <c r="S59" s="119"/>
      <c r="T59" s="65"/>
      <c r="U59" s="119"/>
      <c r="V59" s="65"/>
      <c r="W59" s="119"/>
      <c r="X59" s="65"/>
      <c r="Y59" s="119"/>
      <c r="Z59" s="65"/>
      <c r="AA59" s="119"/>
      <c r="AB59" s="65"/>
      <c r="AC59" s="119"/>
    </row>
  </sheetData>
  <mergeCells count="4">
    <mergeCell ref="A1:AC1"/>
    <mergeCell ref="A2:AC2"/>
    <mergeCell ref="A3:AC3"/>
    <mergeCell ref="B49:AC49"/>
  </mergeCells>
  <phoneticPr fontId="0" type="noConversion"/>
  <printOptions horizontalCentered="1"/>
  <pageMargins left="0.25" right="0.25" top="0.75" bottom="0.5" header="0.3" footer="0.3"/>
  <pageSetup scale="66" orientation="landscape" r:id="rId1"/>
  <headerFooter alignWithMargins="0">
    <oddFooter>&amp;R&amp;A</oddFooter>
  </headerFooter>
  <ignoredErrors>
    <ignoredError sqref="A49" numberStoredAsText="1"/>
  </ignoredErrors>
</worksheet>
</file>

<file path=xl/worksheets/sheet7.xml><?xml version="1.0" encoding="utf-8"?>
<worksheet xmlns="http://schemas.openxmlformats.org/spreadsheetml/2006/main" xmlns:r="http://schemas.openxmlformats.org/officeDocument/2006/relationships">
  <dimension ref="A1:AA47"/>
  <sheetViews>
    <sheetView zoomScale="75" zoomScaleNormal="75" workbookViewId="0">
      <selection sqref="A1:Z1"/>
    </sheetView>
  </sheetViews>
  <sheetFormatPr defaultColWidth="9.109375" defaultRowHeight="11.4"/>
  <cols>
    <col min="1" max="2" width="2.44140625" style="121" customWidth="1"/>
    <col min="3" max="3" width="38.44140625" style="121" customWidth="1"/>
    <col min="4" max="4" width="2.44140625" style="121" customWidth="1"/>
    <col min="5" max="5" width="8.44140625" style="121" customWidth="1"/>
    <col min="6" max="7" width="2.44140625" style="121" customWidth="1"/>
    <col min="8" max="8" width="8.44140625" style="121" customWidth="1"/>
    <col min="9" max="10" width="2.44140625" style="121" customWidth="1"/>
    <col min="11" max="11" width="8.44140625" style="121" customWidth="1"/>
    <col min="12" max="13" width="2.44140625" style="121" customWidth="1"/>
    <col min="14" max="14" width="8.44140625" style="121" customWidth="1"/>
    <col min="15" max="16" width="2.44140625" style="121" customWidth="1"/>
    <col min="17" max="17" width="8.44140625" style="121" customWidth="1"/>
    <col min="18" max="19" width="2.44140625" style="121" customWidth="1"/>
    <col min="20" max="20" width="8.44140625" style="121" customWidth="1"/>
    <col min="21" max="22" width="2.44140625" style="121" customWidth="1"/>
    <col min="23" max="23" width="8.44140625" style="121" customWidth="1"/>
    <col min="24" max="25" width="2.44140625" style="121" customWidth="1"/>
    <col min="26" max="26" width="8.44140625" style="121" customWidth="1"/>
    <col min="27" max="16384" width="9.109375" style="121"/>
  </cols>
  <sheetData>
    <row r="1" spans="1:27" ht="13.2">
      <c r="A1" s="941" t="s">
        <v>553</v>
      </c>
      <c r="B1" s="941"/>
      <c r="C1" s="941"/>
      <c r="D1" s="941"/>
      <c r="E1" s="941"/>
      <c r="F1" s="941"/>
      <c r="G1" s="941"/>
      <c r="H1" s="941"/>
      <c r="I1" s="941"/>
      <c r="J1" s="941"/>
      <c r="K1" s="941"/>
      <c r="L1" s="941"/>
      <c r="M1" s="941"/>
      <c r="N1" s="941"/>
      <c r="O1" s="941"/>
      <c r="P1" s="941"/>
      <c r="Q1" s="941"/>
      <c r="R1" s="941"/>
      <c r="S1" s="941"/>
      <c r="T1" s="941"/>
      <c r="U1" s="941"/>
      <c r="V1" s="941"/>
      <c r="W1" s="941"/>
      <c r="X1" s="941"/>
      <c r="Y1" s="941"/>
      <c r="Z1" s="941"/>
    </row>
    <row r="2" spans="1:27" ht="13.2">
      <c r="A2" s="941" t="s">
        <v>714</v>
      </c>
      <c r="B2" s="941"/>
      <c r="C2" s="941"/>
      <c r="D2" s="941"/>
      <c r="E2" s="941"/>
      <c r="F2" s="941"/>
      <c r="G2" s="941"/>
      <c r="H2" s="941"/>
      <c r="I2" s="941"/>
      <c r="J2" s="941"/>
      <c r="K2" s="941"/>
      <c r="L2" s="941"/>
      <c r="M2" s="941"/>
      <c r="N2" s="941"/>
      <c r="O2" s="941"/>
      <c r="P2" s="941"/>
      <c r="Q2" s="941"/>
      <c r="R2" s="941"/>
      <c r="S2" s="941"/>
      <c r="T2" s="941"/>
      <c r="U2" s="941"/>
      <c r="V2" s="941"/>
      <c r="W2" s="941"/>
      <c r="X2" s="941"/>
      <c r="Y2" s="941"/>
      <c r="Z2" s="941"/>
    </row>
    <row r="3" spans="1:27">
      <c r="A3" s="942" t="s">
        <v>715</v>
      </c>
      <c r="B3" s="942"/>
      <c r="C3" s="942"/>
      <c r="D3" s="942"/>
      <c r="E3" s="942"/>
      <c r="F3" s="942"/>
      <c r="G3" s="942"/>
      <c r="H3" s="942"/>
      <c r="I3" s="942"/>
      <c r="J3" s="942"/>
      <c r="K3" s="942"/>
      <c r="L3" s="942"/>
      <c r="M3" s="942"/>
      <c r="N3" s="942"/>
      <c r="O3" s="942"/>
      <c r="P3" s="942"/>
      <c r="Q3" s="942"/>
      <c r="R3" s="942"/>
      <c r="S3" s="942"/>
      <c r="T3" s="942"/>
      <c r="U3" s="942"/>
      <c r="V3" s="942"/>
      <c r="W3" s="942"/>
      <c r="X3" s="942"/>
      <c r="Y3" s="942"/>
      <c r="Z3" s="942"/>
    </row>
    <row r="4" spans="1:27" ht="13.2">
      <c r="A4" s="122"/>
      <c r="B4" s="122"/>
      <c r="C4" s="122"/>
      <c r="D4" s="122"/>
      <c r="E4" s="122"/>
      <c r="F4" s="122"/>
      <c r="G4" s="122"/>
      <c r="H4" s="122"/>
      <c r="I4" s="122"/>
      <c r="J4" s="122"/>
      <c r="K4" s="122"/>
      <c r="L4" s="122"/>
      <c r="M4" s="122"/>
      <c r="N4" s="122"/>
      <c r="P4" s="122"/>
      <c r="Q4" s="122"/>
      <c r="R4" s="122"/>
      <c r="S4" s="122"/>
      <c r="T4" s="122"/>
      <c r="U4" s="122"/>
      <c r="V4" s="122"/>
      <c r="W4" s="122"/>
      <c r="X4" s="122"/>
      <c r="Y4" s="122"/>
      <c r="Z4" s="122"/>
    </row>
    <row r="5" spans="1:27" ht="13.2">
      <c r="A5" s="122"/>
      <c r="B5" s="122"/>
      <c r="C5" s="122"/>
      <c r="D5" s="122"/>
      <c r="E5" s="122"/>
      <c r="F5" s="122"/>
      <c r="G5" s="122"/>
      <c r="H5" s="122"/>
      <c r="I5" s="122"/>
      <c r="J5" s="122"/>
      <c r="K5" s="122"/>
      <c r="L5" s="122"/>
      <c r="M5" s="122"/>
      <c r="N5" s="122"/>
      <c r="P5" s="122"/>
      <c r="Q5" s="122"/>
      <c r="R5" s="122"/>
      <c r="S5" s="122"/>
      <c r="T5" s="122"/>
      <c r="U5" s="122"/>
      <c r="V5" s="122"/>
      <c r="W5" s="122"/>
      <c r="X5" s="122"/>
      <c r="Y5" s="122"/>
      <c r="Z5" s="122"/>
    </row>
    <row r="6" spans="1:27" ht="12.75" customHeight="1" thickBot="1">
      <c r="A6" s="122"/>
      <c r="B6" s="122"/>
      <c r="C6" s="122"/>
      <c r="D6" s="122"/>
      <c r="E6" s="122"/>
      <c r="F6" s="122"/>
      <c r="G6" s="122"/>
      <c r="H6" s="122"/>
      <c r="I6" s="122"/>
      <c r="J6" s="122"/>
      <c r="K6" s="122"/>
      <c r="L6" s="122"/>
      <c r="M6" s="122"/>
      <c r="N6" s="122"/>
      <c r="P6" s="122"/>
      <c r="Q6" s="122"/>
      <c r="R6" s="122"/>
      <c r="S6" s="122"/>
      <c r="T6" s="122"/>
      <c r="U6" s="122"/>
      <c r="V6" s="122"/>
      <c r="W6" s="122"/>
      <c r="X6" s="122"/>
      <c r="Y6" s="122"/>
      <c r="Z6" s="122"/>
    </row>
    <row r="7" spans="1:27" ht="12.75" customHeight="1">
      <c r="A7" s="122"/>
      <c r="B7" s="122"/>
      <c r="C7" s="122"/>
      <c r="D7" s="123"/>
      <c r="E7" s="124" t="s">
        <v>560</v>
      </c>
      <c r="F7" s="125"/>
      <c r="G7" s="126"/>
      <c r="H7" s="127" t="s">
        <v>561</v>
      </c>
      <c r="I7" s="128"/>
      <c r="J7" s="126"/>
      <c r="K7" s="127" t="s">
        <v>562</v>
      </c>
      <c r="L7" s="128"/>
      <c r="M7" s="126"/>
      <c r="N7" s="127" t="s">
        <v>563</v>
      </c>
      <c r="O7" s="128"/>
      <c r="P7" s="123"/>
      <c r="Q7" s="124" t="s">
        <v>560</v>
      </c>
      <c r="R7" s="125"/>
      <c r="S7" s="126"/>
      <c r="T7" s="127" t="s">
        <v>561</v>
      </c>
      <c r="U7" s="128"/>
      <c r="V7" s="126"/>
      <c r="W7" s="127" t="s">
        <v>562</v>
      </c>
      <c r="X7" s="128"/>
      <c r="Y7" s="126"/>
      <c r="Z7" s="127" t="s">
        <v>563</v>
      </c>
      <c r="AA7" s="126"/>
    </row>
    <row r="8" spans="1:27" s="129" customFormat="1" ht="12.75" customHeight="1">
      <c r="D8" s="130"/>
      <c r="E8" s="131">
        <v>2011</v>
      </c>
      <c r="F8" s="132"/>
      <c r="G8" s="133"/>
      <c r="H8" s="131">
        <v>2011</v>
      </c>
      <c r="I8" s="133"/>
      <c r="J8" s="133"/>
      <c r="K8" s="131">
        <v>2011</v>
      </c>
      <c r="L8" s="133"/>
      <c r="M8" s="133"/>
      <c r="N8" s="131">
        <v>2011</v>
      </c>
      <c r="O8" s="133"/>
      <c r="P8" s="130"/>
      <c r="Q8" s="131">
        <v>2010</v>
      </c>
      <c r="R8" s="132"/>
      <c r="S8" s="133"/>
      <c r="T8" s="131">
        <v>2010</v>
      </c>
      <c r="U8" s="133"/>
      <c r="V8" s="133"/>
      <c r="W8" s="131">
        <v>2010</v>
      </c>
      <c r="X8" s="133"/>
      <c r="Y8" s="133"/>
      <c r="Z8" s="131">
        <v>2010</v>
      </c>
      <c r="AA8" s="133"/>
    </row>
    <row r="9" spans="1:27" s="135" customFormat="1" ht="12.75" customHeight="1">
      <c r="A9" s="134" t="s">
        <v>716</v>
      </c>
      <c r="D9" s="136"/>
      <c r="E9" s="127"/>
      <c r="F9" s="137"/>
      <c r="G9" s="127"/>
      <c r="H9" s="127"/>
      <c r="I9" s="127"/>
      <c r="J9" s="127"/>
      <c r="K9" s="127"/>
      <c r="L9" s="127"/>
      <c r="M9" s="127"/>
      <c r="N9" s="127"/>
      <c r="O9" s="127"/>
      <c r="P9" s="136"/>
      <c r="Q9" s="127"/>
      <c r="R9" s="137"/>
      <c r="S9" s="127"/>
      <c r="T9" s="127"/>
      <c r="U9" s="127"/>
      <c r="V9" s="127"/>
      <c r="W9" s="127"/>
      <c r="X9" s="127"/>
      <c r="Y9" s="127"/>
      <c r="Z9" s="127"/>
      <c r="AA9" s="127"/>
    </row>
    <row r="10" spans="1:27" s="135" customFormat="1" ht="12.75" customHeight="1">
      <c r="D10" s="136"/>
      <c r="E10" s="127"/>
      <c r="F10" s="137"/>
      <c r="G10" s="127"/>
      <c r="H10" s="127"/>
      <c r="I10" s="127"/>
      <c r="J10" s="127"/>
      <c r="K10" s="127"/>
      <c r="L10" s="127"/>
      <c r="M10" s="127"/>
      <c r="N10" s="127"/>
      <c r="O10" s="127"/>
      <c r="P10" s="136"/>
      <c r="Q10" s="127"/>
      <c r="R10" s="137"/>
      <c r="S10" s="127"/>
      <c r="T10" s="127"/>
      <c r="U10" s="127"/>
      <c r="V10" s="127"/>
      <c r="W10" s="127"/>
      <c r="X10" s="127"/>
      <c r="Y10" s="127"/>
      <c r="Z10" s="127"/>
      <c r="AA10" s="127"/>
    </row>
    <row r="11" spans="1:27" ht="12.75" customHeight="1">
      <c r="B11" s="121" t="s">
        <v>717</v>
      </c>
      <c r="D11" s="138"/>
      <c r="E11" s="126"/>
      <c r="F11" s="139"/>
      <c r="G11" s="126"/>
      <c r="H11" s="126"/>
      <c r="I11" s="126"/>
      <c r="J11" s="126"/>
      <c r="K11" s="126"/>
      <c r="L11" s="126"/>
      <c r="M11" s="126"/>
      <c r="N11" s="126"/>
      <c r="O11" s="126"/>
      <c r="P11" s="138"/>
      <c r="Q11" s="126"/>
      <c r="R11" s="139"/>
      <c r="S11" s="126"/>
      <c r="T11" s="126"/>
      <c r="U11" s="126"/>
      <c r="V11" s="126"/>
      <c r="W11" s="126"/>
      <c r="X11" s="126"/>
      <c r="Y11" s="126"/>
      <c r="Z11" s="126"/>
      <c r="AA11" s="126"/>
    </row>
    <row r="12" spans="1:27" ht="12.75" customHeight="1">
      <c r="D12" s="138"/>
      <c r="E12" s="126"/>
      <c r="F12" s="139"/>
      <c r="G12" s="126"/>
      <c r="H12" s="126"/>
      <c r="I12" s="126"/>
      <c r="J12" s="126"/>
      <c r="K12" s="126"/>
      <c r="L12" s="126"/>
      <c r="M12" s="126"/>
      <c r="N12" s="126"/>
      <c r="O12" s="126"/>
      <c r="P12" s="138"/>
      <c r="Q12" s="126"/>
      <c r="R12" s="139"/>
      <c r="S12" s="126"/>
      <c r="T12" s="126"/>
      <c r="U12" s="126"/>
      <c r="V12" s="126"/>
      <c r="W12" s="126"/>
      <c r="X12" s="126"/>
      <c r="Y12" s="126"/>
      <c r="Z12" s="126"/>
      <c r="AA12" s="126"/>
    </row>
    <row r="13" spans="1:27" ht="12.75" customHeight="1" thickBot="1">
      <c r="C13" s="140" t="s">
        <v>718</v>
      </c>
      <c r="D13" s="138" t="s">
        <v>566</v>
      </c>
      <c r="E13" s="141">
        <v>18674</v>
      </c>
      <c r="F13" s="139"/>
      <c r="G13" s="126" t="s">
        <v>566</v>
      </c>
      <c r="H13" s="141">
        <v>18100</v>
      </c>
      <c r="I13" s="126"/>
      <c r="J13" s="126" t="s">
        <v>566</v>
      </c>
      <c r="K13" s="141">
        <v>18764</v>
      </c>
      <c r="L13" s="126"/>
      <c r="M13" s="126" t="s">
        <v>566</v>
      </c>
      <c r="N13" s="141">
        <v>19312</v>
      </c>
      <c r="O13" s="126"/>
      <c r="P13" s="138" t="s">
        <v>566</v>
      </c>
      <c r="Q13" s="141">
        <v>19016</v>
      </c>
      <c r="R13" s="139"/>
      <c r="S13" s="126" t="s">
        <v>566</v>
      </c>
      <c r="T13" s="141">
        <v>19274</v>
      </c>
      <c r="U13" s="126"/>
      <c r="V13" s="126" t="s">
        <v>566</v>
      </c>
      <c r="W13" s="141">
        <v>18039</v>
      </c>
      <c r="X13" s="126"/>
      <c r="Y13" s="126" t="s">
        <v>566</v>
      </c>
      <c r="Z13" s="141">
        <v>17560</v>
      </c>
      <c r="AA13" s="126"/>
    </row>
    <row r="14" spans="1:27" ht="12.75" customHeight="1" thickTop="1">
      <c r="D14" s="138"/>
      <c r="E14" s="126"/>
      <c r="F14" s="139"/>
      <c r="G14" s="126"/>
      <c r="H14" s="126"/>
      <c r="I14" s="126"/>
      <c r="J14" s="126"/>
      <c r="K14" s="126"/>
      <c r="L14" s="126"/>
      <c r="M14" s="126"/>
      <c r="N14" s="126"/>
      <c r="O14" s="126"/>
      <c r="P14" s="138"/>
      <c r="Q14" s="126"/>
      <c r="R14" s="139"/>
      <c r="S14" s="126"/>
      <c r="T14" s="126"/>
      <c r="U14" s="126"/>
      <c r="V14" s="126"/>
      <c r="W14" s="126"/>
      <c r="X14" s="126"/>
      <c r="Y14" s="126"/>
      <c r="Z14" s="126"/>
      <c r="AA14" s="126"/>
    </row>
    <row r="15" spans="1:27" ht="12.75" customHeight="1">
      <c r="B15" s="121" t="s">
        <v>719</v>
      </c>
      <c r="D15" s="138"/>
      <c r="E15" s="126"/>
      <c r="F15" s="139"/>
      <c r="G15" s="126"/>
      <c r="H15" s="126"/>
      <c r="I15" s="126"/>
      <c r="J15" s="126"/>
      <c r="K15" s="126"/>
      <c r="L15" s="126"/>
      <c r="M15" s="126"/>
      <c r="N15" s="126"/>
      <c r="O15" s="126"/>
      <c r="P15" s="138"/>
      <c r="Q15" s="126"/>
      <c r="R15" s="139"/>
      <c r="S15" s="126"/>
      <c r="T15" s="126"/>
      <c r="U15" s="126"/>
      <c r="V15" s="126"/>
      <c r="W15" s="126"/>
      <c r="X15" s="126"/>
      <c r="Y15" s="126"/>
      <c r="Z15" s="126"/>
      <c r="AA15" s="126"/>
    </row>
    <row r="16" spans="1:27" ht="12.75" customHeight="1">
      <c r="D16" s="138"/>
      <c r="E16" s="126"/>
      <c r="F16" s="139"/>
      <c r="G16" s="126"/>
      <c r="H16" s="126"/>
      <c r="I16" s="126"/>
      <c r="J16" s="126"/>
      <c r="K16" s="126"/>
      <c r="L16" s="126"/>
      <c r="M16" s="126"/>
      <c r="N16" s="126"/>
      <c r="O16" s="126"/>
      <c r="P16" s="138"/>
      <c r="Q16" s="126"/>
      <c r="R16" s="139"/>
      <c r="S16" s="126"/>
      <c r="T16" s="126"/>
      <c r="U16" s="126"/>
      <c r="V16" s="126"/>
      <c r="W16" s="126"/>
      <c r="X16" s="126"/>
      <c r="Y16" s="126"/>
      <c r="Z16" s="126"/>
      <c r="AA16" s="126"/>
    </row>
    <row r="17" spans="1:27" ht="12.75" customHeight="1">
      <c r="C17" s="140" t="s">
        <v>720</v>
      </c>
      <c r="D17" s="138"/>
      <c r="E17" s="126"/>
      <c r="F17" s="139"/>
      <c r="G17" s="126"/>
      <c r="H17" s="126"/>
      <c r="I17" s="126"/>
      <c r="J17" s="126"/>
      <c r="K17" s="126"/>
      <c r="L17" s="126"/>
      <c r="M17" s="126"/>
      <c r="N17" s="126"/>
      <c r="O17" s="126"/>
      <c r="P17" s="138"/>
      <c r="Q17" s="126"/>
      <c r="R17" s="139"/>
      <c r="S17" s="126"/>
      <c r="T17" s="126"/>
      <c r="U17" s="126"/>
      <c r="V17" s="126"/>
      <c r="W17" s="126"/>
      <c r="X17" s="126"/>
      <c r="Y17" s="126"/>
      <c r="Z17" s="126"/>
      <c r="AA17" s="126"/>
    </row>
    <row r="18" spans="1:27" ht="15" customHeight="1" thickBot="1">
      <c r="C18" s="142" t="s">
        <v>721</v>
      </c>
      <c r="D18" s="138"/>
      <c r="E18" s="143">
        <v>505.8</v>
      </c>
      <c r="F18" s="139"/>
      <c r="G18" s="126"/>
      <c r="H18" s="143">
        <v>509</v>
      </c>
      <c r="I18" s="126"/>
      <c r="J18" s="126"/>
      <c r="K18" s="143">
        <v>522</v>
      </c>
      <c r="L18" s="126"/>
      <c r="M18" s="126"/>
      <c r="N18" s="143">
        <v>529</v>
      </c>
      <c r="O18" s="126"/>
      <c r="P18" s="138"/>
      <c r="Q18" s="143">
        <v>538.4</v>
      </c>
      <c r="R18" s="139"/>
      <c r="S18" s="126"/>
      <c r="T18" s="143">
        <v>543.29999999999995</v>
      </c>
      <c r="U18" s="126"/>
      <c r="V18" s="126"/>
      <c r="W18" s="143">
        <v>542.70000000000005</v>
      </c>
      <c r="X18" s="126"/>
      <c r="Y18" s="126"/>
      <c r="Z18" s="143">
        <v>544.29999999999995</v>
      </c>
      <c r="AA18" s="126"/>
    </row>
    <row r="19" spans="1:27" ht="12.75" customHeight="1" thickTop="1">
      <c r="D19" s="138"/>
      <c r="E19" s="126"/>
      <c r="F19" s="139"/>
      <c r="G19" s="126"/>
      <c r="H19" s="126"/>
      <c r="I19" s="126"/>
      <c r="J19" s="126"/>
      <c r="K19" s="126"/>
      <c r="L19" s="126"/>
      <c r="M19" s="126"/>
      <c r="N19" s="126"/>
      <c r="O19" s="126"/>
      <c r="P19" s="138"/>
      <c r="Q19" s="126"/>
      <c r="R19" s="139"/>
      <c r="S19" s="126"/>
      <c r="T19" s="126"/>
      <c r="U19" s="126"/>
      <c r="V19" s="126"/>
      <c r="W19" s="126"/>
      <c r="X19" s="126"/>
      <c r="Y19" s="126"/>
      <c r="Z19" s="126"/>
      <c r="AA19" s="126"/>
    </row>
    <row r="20" spans="1:27" ht="15" customHeight="1" thickBot="1">
      <c r="C20" s="140" t="s">
        <v>722</v>
      </c>
      <c r="D20" s="138" t="s">
        <v>566</v>
      </c>
      <c r="E20" s="144">
        <v>36.919731119019374</v>
      </c>
      <c r="F20" s="139"/>
      <c r="G20" s="126" t="s">
        <v>566</v>
      </c>
      <c r="H20" s="144">
        <v>35.559921414538309</v>
      </c>
      <c r="I20" s="126"/>
      <c r="J20" s="126" t="s">
        <v>566</v>
      </c>
      <c r="K20" s="144">
        <v>35.946360153256705</v>
      </c>
      <c r="L20" s="126"/>
      <c r="M20" s="126" t="s">
        <v>566</v>
      </c>
      <c r="N20" s="144">
        <v>36.506616257088844</v>
      </c>
      <c r="O20" s="126"/>
      <c r="P20" s="138" t="s">
        <v>566</v>
      </c>
      <c r="Q20" s="144">
        <v>35.319465081723628</v>
      </c>
      <c r="R20" s="139"/>
      <c r="S20" s="126" t="s">
        <v>566</v>
      </c>
      <c r="T20" s="144">
        <v>35.475796061108049</v>
      </c>
      <c r="U20" s="126"/>
      <c r="V20" s="126" t="s">
        <v>566</v>
      </c>
      <c r="W20" s="144">
        <v>33.239358761746821</v>
      </c>
      <c r="X20" s="126"/>
      <c r="Y20" s="126" t="s">
        <v>566</v>
      </c>
      <c r="Z20" s="144">
        <v>32.261620429909982</v>
      </c>
      <c r="AA20" s="126"/>
    </row>
    <row r="21" spans="1:27" ht="12.75" customHeight="1" thickTop="1">
      <c r="D21" s="138"/>
      <c r="E21" s="126"/>
      <c r="F21" s="139"/>
      <c r="G21" s="126"/>
      <c r="H21" s="126"/>
      <c r="I21" s="126"/>
      <c r="J21" s="126"/>
      <c r="K21" s="126"/>
      <c r="L21" s="126"/>
      <c r="M21" s="126"/>
      <c r="N21" s="126"/>
      <c r="O21" s="126"/>
      <c r="P21" s="138"/>
      <c r="Q21" s="126"/>
      <c r="R21" s="139"/>
      <c r="S21" s="126"/>
      <c r="T21" s="126"/>
      <c r="U21" s="126"/>
      <c r="V21" s="126"/>
      <c r="W21" s="126"/>
      <c r="X21" s="126"/>
      <c r="Y21" s="126"/>
      <c r="Z21" s="126"/>
      <c r="AA21" s="126"/>
    </row>
    <row r="22" spans="1:27" ht="12.75" customHeight="1">
      <c r="A22" s="134" t="s">
        <v>723</v>
      </c>
      <c r="B22" s="135"/>
      <c r="C22" s="135"/>
      <c r="D22" s="136"/>
      <c r="E22" s="127"/>
      <c r="F22" s="137"/>
      <c r="G22" s="127"/>
      <c r="H22" s="127"/>
      <c r="I22" s="127"/>
      <c r="J22" s="127"/>
      <c r="K22" s="127"/>
      <c r="L22" s="127"/>
      <c r="M22" s="127"/>
      <c r="N22" s="127"/>
      <c r="O22" s="127"/>
      <c r="P22" s="136"/>
      <c r="Q22" s="127"/>
      <c r="R22" s="137"/>
      <c r="S22" s="127"/>
      <c r="T22" s="127"/>
      <c r="U22" s="127"/>
      <c r="V22" s="127"/>
      <c r="W22" s="127"/>
      <c r="X22" s="127"/>
      <c r="Y22" s="127"/>
      <c r="Z22" s="127"/>
      <c r="AA22" s="126"/>
    </row>
    <row r="23" spans="1:27" ht="12.75" customHeight="1">
      <c r="A23" s="134"/>
      <c r="B23" s="145" t="s">
        <v>724</v>
      </c>
      <c r="C23" s="135"/>
      <c r="D23" s="136"/>
      <c r="E23" s="127"/>
      <c r="F23" s="137"/>
      <c r="G23" s="127"/>
      <c r="H23" s="127"/>
      <c r="I23" s="127"/>
      <c r="J23" s="127"/>
      <c r="K23" s="127"/>
      <c r="L23" s="127"/>
      <c r="M23" s="127"/>
      <c r="N23" s="127"/>
      <c r="O23" s="127"/>
      <c r="P23" s="136"/>
      <c r="Q23" s="127"/>
      <c r="R23" s="137"/>
      <c r="S23" s="127"/>
      <c r="T23" s="127"/>
      <c r="U23" s="127"/>
      <c r="V23" s="127"/>
      <c r="W23" s="127"/>
      <c r="X23" s="127"/>
      <c r="Y23" s="127"/>
      <c r="Z23" s="127"/>
      <c r="AA23" s="126"/>
    </row>
    <row r="24" spans="1:27" ht="12.75" customHeight="1">
      <c r="A24" s="134"/>
      <c r="B24" s="145" t="s">
        <v>725</v>
      </c>
      <c r="C24" s="135"/>
      <c r="D24" s="136"/>
      <c r="E24" s="127"/>
      <c r="F24" s="137"/>
      <c r="G24" s="127"/>
      <c r="H24" s="127"/>
      <c r="I24" s="127"/>
      <c r="J24" s="127"/>
      <c r="K24" s="127"/>
      <c r="L24" s="127"/>
      <c r="M24" s="127"/>
      <c r="N24" s="127"/>
      <c r="O24" s="127"/>
      <c r="P24" s="136"/>
      <c r="Q24" s="127"/>
      <c r="R24" s="137"/>
      <c r="S24" s="127"/>
      <c r="T24" s="127"/>
      <c r="U24" s="127"/>
      <c r="V24" s="127"/>
      <c r="W24" s="127"/>
      <c r="X24" s="127"/>
      <c r="Y24" s="127"/>
      <c r="Z24" s="127"/>
      <c r="AA24" s="126"/>
    </row>
    <row r="25" spans="1:27" ht="12.75" customHeight="1">
      <c r="A25" s="135"/>
      <c r="B25" s="135"/>
      <c r="C25" s="135"/>
      <c r="D25" s="136"/>
      <c r="E25" s="127"/>
      <c r="F25" s="137"/>
      <c r="G25" s="127"/>
      <c r="H25" s="127"/>
      <c r="I25" s="127"/>
      <c r="J25" s="127"/>
      <c r="K25" s="127"/>
      <c r="L25" s="127"/>
      <c r="M25" s="127"/>
      <c r="N25" s="127"/>
      <c r="O25" s="127"/>
      <c r="P25" s="136"/>
      <c r="Q25" s="127"/>
      <c r="R25" s="137"/>
      <c r="S25" s="127"/>
      <c r="T25" s="127"/>
      <c r="U25" s="127"/>
      <c r="V25" s="127"/>
      <c r="W25" s="127"/>
      <c r="X25" s="127"/>
      <c r="Y25" s="127"/>
      <c r="Z25" s="127"/>
      <c r="AA25" s="126"/>
    </row>
    <row r="26" spans="1:27" ht="12.75" customHeight="1">
      <c r="B26" s="121" t="s">
        <v>717</v>
      </c>
      <c r="D26" s="138"/>
      <c r="E26" s="126"/>
      <c r="F26" s="139"/>
      <c r="G26" s="126"/>
      <c r="H26" s="126"/>
      <c r="I26" s="126"/>
      <c r="J26" s="126"/>
      <c r="K26" s="126"/>
      <c r="L26" s="126"/>
      <c r="M26" s="126"/>
      <c r="N26" s="126"/>
      <c r="O26" s="126"/>
      <c r="P26" s="138"/>
      <c r="Q26" s="126"/>
      <c r="R26" s="139"/>
      <c r="S26" s="126"/>
      <c r="T26" s="126"/>
      <c r="U26" s="126"/>
      <c r="V26" s="126"/>
      <c r="W26" s="126"/>
      <c r="X26" s="126"/>
      <c r="Y26" s="126"/>
      <c r="Z26" s="126"/>
      <c r="AA26" s="126"/>
    </row>
    <row r="27" spans="1:27" ht="12.75" customHeight="1">
      <c r="D27" s="138"/>
      <c r="E27" s="126"/>
      <c r="F27" s="139"/>
      <c r="G27" s="126"/>
      <c r="H27" s="126"/>
      <c r="I27" s="126"/>
      <c r="J27" s="126"/>
      <c r="K27" s="126"/>
      <c r="L27" s="126"/>
      <c r="M27" s="126"/>
      <c r="N27" s="126"/>
      <c r="O27" s="126"/>
      <c r="P27" s="138"/>
      <c r="Q27" s="126"/>
      <c r="R27" s="139"/>
      <c r="S27" s="126"/>
      <c r="T27" s="126"/>
      <c r="U27" s="126"/>
      <c r="V27" s="126"/>
      <c r="W27" s="126"/>
      <c r="X27" s="126"/>
      <c r="Y27" s="126"/>
      <c r="Z27" s="126"/>
      <c r="AA27" s="126"/>
    </row>
    <row r="28" spans="1:27" ht="12.75" customHeight="1">
      <c r="C28" s="140" t="s">
        <v>718</v>
      </c>
      <c r="D28" s="138" t="s">
        <v>566</v>
      </c>
      <c r="E28" s="126">
        <v>18674</v>
      </c>
      <c r="F28" s="139"/>
      <c r="G28" s="126" t="s">
        <v>566</v>
      </c>
      <c r="H28" s="126">
        <v>18100</v>
      </c>
      <c r="I28" s="126"/>
      <c r="J28" s="126" t="s">
        <v>566</v>
      </c>
      <c r="K28" s="126">
        <v>18764</v>
      </c>
      <c r="L28" s="126"/>
      <c r="M28" s="126" t="s">
        <v>566</v>
      </c>
      <c r="N28" s="126">
        <v>19312</v>
      </c>
      <c r="O28" s="126"/>
      <c r="P28" s="138" t="s">
        <v>566</v>
      </c>
      <c r="Q28" s="126">
        <v>19016</v>
      </c>
      <c r="R28" s="139"/>
      <c r="S28" s="126" t="s">
        <v>566</v>
      </c>
      <c r="T28" s="126">
        <v>19274</v>
      </c>
      <c r="U28" s="126"/>
      <c r="V28" s="126" t="s">
        <v>566</v>
      </c>
      <c r="W28" s="126">
        <v>18039</v>
      </c>
      <c r="X28" s="126"/>
      <c r="Y28" s="126" t="s">
        <v>566</v>
      </c>
      <c r="Z28" s="126">
        <v>17560</v>
      </c>
      <c r="AA28" s="126"/>
    </row>
    <row r="29" spans="1:27" ht="12.75" customHeight="1">
      <c r="D29" s="138"/>
      <c r="E29" s="126"/>
      <c r="F29" s="139"/>
      <c r="G29" s="126"/>
      <c r="H29" s="126"/>
      <c r="I29" s="126"/>
      <c r="J29" s="126"/>
      <c r="K29" s="126"/>
      <c r="L29" s="126"/>
      <c r="M29" s="126"/>
      <c r="N29" s="126"/>
      <c r="O29" s="126"/>
      <c r="P29" s="138"/>
      <c r="Q29" s="126"/>
      <c r="R29" s="139"/>
      <c r="S29" s="126"/>
      <c r="T29" s="126"/>
      <c r="U29" s="126"/>
      <c r="V29" s="126"/>
      <c r="W29" s="126"/>
      <c r="X29" s="126"/>
      <c r="Y29" s="126"/>
      <c r="Z29" s="126"/>
      <c r="AA29" s="126"/>
    </row>
    <row r="30" spans="1:27" ht="12.75" customHeight="1">
      <c r="C30" s="140" t="s">
        <v>726</v>
      </c>
      <c r="D30" s="138"/>
      <c r="E30" s="126"/>
      <c r="F30" s="139"/>
      <c r="G30" s="126"/>
      <c r="H30" s="126"/>
      <c r="I30" s="126"/>
      <c r="J30" s="126"/>
      <c r="K30" s="126"/>
      <c r="L30" s="126"/>
      <c r="M30" s="126"/>
      <c r="N30" s="126"/>
      <c r="O30" s="126"/>
      <c r="P30" s="138"/>
      <c r="Q30" s="126"/>
      <c r="R30" s="139"/>
      <c r="S30" s="126"/>
      <c r="T30" s="126"/>
      <c r="U30" s="126"/>
      <c r="V30" s="126"/>
      <c r="W30" s="126"/>
      <c r="X30" s="126"/>
      <c r="Y30" s="126"/>
      <c r="Z30" s="126"/>
      <c r="AA30" s="126"/>
    </row>
    <row r="31" spans="1:27" ht="12.75" customHeight="1">
      <c r="C31" s="121" t="s">
        <v>727</v>
      </c>
      <c r="D31" s="138"/>
      <c r="E31" s="146">
        <v>1274</v>
      </c>
      <c r="F31" s="139"/>
      <c r="G31" s="126"/>
      <c r="H31" s="146">
        <v>1103</v>
      </c>
      <c r="I31" s="126"/>
      <c r="J31" s="126"/>
      <c r="K31" s="146">
        <v>1062</v>
      </c>
      <c r="L31" s="126"/>
      <c r="M31" s="126"/>
      <c r="N31" s="146">
        <v>678</v>
      </c>
      <c r="O31" s="126"/>
      <c r="P31" s="138"/>
      <c r="Q31" s="146">
        <v>573</v>
      </c>
      <c r="R31" s="139"/>
      <c r="S31" s="126"/>
      <c r="T31" s="146">
        <v>1138</v>
      </c>
      <c r="U31" s="126"/>
      <c r="V31" s="126"/>
      <c r="W31" s="146">
        <v>398</v>
      </c>
      <c r="X31" s="126"/>
      <c r="Y31" s="126"/>
      <c r="Z31" s="146">
        <v>-309</v>
      </c>
      <c r="AA31" s="126"/>
    </row>
    <row r="32" spans="1:27" ht="12.75" customHeight="1">
      <c r="D32" s="138"/>
      <c r="E32" s="126"/>
      <c r="F32" s="139"/>
      <c r="G32" s="126"/>
      <c r="H32" s="126"/>
      <c r="I32" s="126"/>
      <c r="J32" s="126"/>
      <c r="K32" s="126"/>
      <c r="L32" s="126"/>
      <c r="M32" s="126"/>
      <c r="N32" s="126"/>
      <c r="O32" s="126"/>
      <c r="P32" s="138"/>
      <c r="Q32" s="126"/>
      <c r="R32" s="139"/>
      <c r="S32" s="126"/>
      <c r="T32" s="126"/>
      <c r="U32" s="126"/>
      <c r="V32" s="126"/>
      <c r="W32" s="126"/>
      <c r="X32" s="126"/>
      <c r="Y32" s="126"/>
      <c r="Z32" s="126"/>
      <c r="AA32" s="126"/>
    </row>
    <row r="33" spans="1:27" ht="12" thickBot="1">
      <c r="C33" s="140" t="s">
        <v>728</v>
      </c>
      <c r="D33" s="138" t="s">
        <v>566</v>
      </c>
      <c r="E33" s="141">
        <v>17400</v>
      </c>
      <c r="F33" s="139"/>
      <c r="G33" s="126" t="s">
        <v>566</v>
      </c>
      <c r="H33" s="141">
        <v>16997</v>
      </c>
      <c r="I33" s="126"/>
      <c r="J33" s="126" t="s">
        <v>566</v>
      </c>
      <c r="K33" s="141">
        <v>17702</v>
      </c>
      <c r="L33" s="126"/>
      <c r="M33" s="126" t="s">
        <v>566</v>
      </c>
      <c r="N33" s="141">
        <v>18634</v>
      </c>
      <c r="O33" s="126"/>
      <c r="P33" s="138" t="s">
        <v>566</v>
      </c>
      <c r="Q33" s="141">
        <v>18443</v>
      </c>
      <c r="R33" s="139"/>
      <c r="S33" s="126" t="s">
        <v>566</v>
      </c>
      <c r="T33" s="141">
        <v>18136</v>
      </c>
      <c r="U33" s="126"/>
      <c r="V33" s="126" t="s">
        <v>566</v>
      </c>
      <c r="W33" s="141">
        <v>17641</v>
      </c>
      <c r="X33" s="126"/>
      <c r="Y33" s="126" t="s">
        <v>566</v>
      </c>
      <c r="Z33" s="141">
        <v>17869</v>
      </c>
      <c r="AA33" s="126"/>
    </row>
    <row r="34" spans="1:27" ht="12.75" customHeight="1" thickTop="1">
      <c r="D34" s="138"/>
      <c r="E34" s="126"/>
      <c r="F34" s="139"/>
      <c r="G34" s="126"/>
      <c r="H34" s="126"/>
      <c r="I34" s="126"/>
      <c r="J34" s="126"/>
      <c r="K34" s="126"/>
      <c r="L34" s="126"/>
      <c r="M34" s="126"/>
      <c r="N34" s="126"/>
      <c r="O34" s="126"/>
      <c r="P34" s="138"/>
      <c r="Q34" s="126"/>
      <c r="R34" s="139"/>
      <c r="S34" s="126"/>
      <c r="T34" s="126"/>
      <c r="U34" s="126"/>
      <c r="V34" s="126"/>
      <c r="W34" s="126"/>
      <c r="X34" s="126"/>
      <c r="Y34" s="126"/>
      <c r="Z34" s="126"/>
      <c r="AA34" s="126"/>
    </row>
    <row r="35" spans="1:27" ht="12.75" customHeight="1">
      <c r="B35" s="121" t="s">
        <v>719</v>
      </c>
      <c r="D35" s="138"/>
      <c r="E35" s="126"/>
      <c r="F35" s="139"/>
      <c r="G35" s="126"/>
      <c r="H35" s="126"/>
      <c r="I35" s="126"/>
      <c r="J35" s="126"/>
      <c r="K35" s="126"/>
      <c r="L35" s="126"/>
      <c r="M35" s="126"/>
      <c r="N35" s="126"/>
      <c r="O35" s="126"/>
      <c r="P35" s="138"/>
      <c r="Q35" s="126"/>
      <c r="R35" s="139"/>
      <c r="S35" s="126"/>
      <c r="T35" s="126"/>
      <c r="U35" s="126"/>
      <c r="V35" s="126"/>
      <c r="W35" s="126"/>
      <c r="X35" s="126"/>
      <c r="Y35" s="126"/>
      <c r="Z35" s="126"/>
      <c r="AA35" s="126"/>
    </row>
    <row r="36" spans="1:27" ht="12.75" customHeight="1">
      <c r="D36" s="138"/>
      <c r="E36" s="126"/>
      <c r="F36" s="139"/>
      <c r="G36" s="126"/>
      <c r="H36" s="126"/>
      <c r="I36" s="126"/>
      <c r="J36" s="126"/>
      <c r="K36" s="126"/>
      <c r="L36" s="126"/>
      <c r="M36" s="126"/>
      <c r="N36" s="126"/>
      <c r="O36" s="126"/>
      <c r="P36" s="138"/>
      <c r="Q36" s="126"/>
      <c r="R36" s="139"/>
      <c r="S36" s="126"/>
      <c r="T36" s="126"/>
      <c r="U36" s="126"/>
      <c r="V36" s="126"/>
      <c r="W36" s="126"/>
      <c r="X36" s="126"/>
      <c r="Y36" s="126"/>
      <c r="Z36" s="126"/>
      <c r="AA36" s="126"/>
    </row>
    <row r="37" spans="1:27" ht="12.75" customHeight="1">
      <c r="C37" s="140" t="s">
        <v>720</v>
      </c>
      <c r="D37" s="138"/>
      <c r="E37" s="126"/>
      <c r="F37" s="139"/>
      <c r="G37" s="126"/>
      <c r="H37" s="126"/>
      <c r="I37" s="126"/>
      <c r="J37" s="126"/>
      <c r="K37" s="126"/>
      <c r="L37" s="126"/>
      <c r="M37" s="126"/>
      <c r="N37" s="126"/>
      <c r="O37" s="126"/>
      <c r="P37" s="138"/>
      <c r="Q37" s="126"/>
      <c r="R37" s="139"/>
      <c r="S37" s="126"/>
      <c r="T37" s="126"/>
      <c r="U37" s="126"/>
      <c r="V37" s="126"/>
      <c r="W37" s="126"/>
      <c r="X37" s="126"/>
      <c r="Y37" s="126"/>
      <c r="Z37" s="126"/>
      <c r="AA37" s="126"/>
    </row>
    <row r="38" spans="1:27" ht="15" customHeight="1" thickBot="1">
      <c r="C38" s="142" t="s">
        <v>721</v>
      </c>
      <c r="D38" s="138"/>
      <c r="E38" s="143">
        <v>505.8</v>
      </c>
      <c r="F38" s="139"/>
      <c r="G38" s="126"/>
      <c r="H38" s="143">
        <v>509</v>
      </c>
      <c r="I38" s="126"/>
      <c r="J38" s="126"/>
      <c r="K38" s="143">
        <v>522</v>
      </c>
      <c r="L38" s="126"/>
      <c r="M38" s="126"/>
      <c r="N38" s="143">
        <v>529</v>
      </c>
      <c r="O38" s="126"/>
      <c r="P38" s="138"/>
      <c r="Q38" s="143">
        <v>538.4</v>
      </c>
      <c r="R38" s="139"/>
      <c r="S38" s="126"/>
      <c r="T38" s="143">
        <v>543.29999999999995</v>
      </c>
      <c r="U38" s="126"/>
      <c r="V38" s="126"/>
      <c r="W38" s="143">
        <v>542.70000000000005</v>
      </c>
      <c r="X38" s="126"/>
      <c r="Y38" s="126"/>
      <c r="Z38" s="143">
        <v>544.29999999999995</v>
      </c>
      <c r="AA38" s="126"/>
    </row>
    <row r="39" spans="1:27" ht="12.75" customHeight="1" thickTop="1">
      <c r="D39" s="138"/>
      <c r="E39" s="126"/>
      <c r="F39" s="139"/>
      <c r="G39" s="126"/>
      <c r="H39" s="126"/>
      <c r="I39" s="126"/>
      <c r="J39" s="126"/>
      <c r="K39" s="126"/>
      <c r="L39" s="126"/>
      <c r="M39" s="126"/>
      <c r="N39" s="126"/>
      <c r="O39" s="126"/>
      <c r="P39" s="138"/>
      <c r="Q39" s="126"/>
      <c r="R39" s="139"/>
      <c r="S39" s="126"/>
      <c r="T39" s="126"/>
      <c r="U39" s="126"/>
      <c r="V39" s="126"/>
      <c r="W39" s="126"/>
      <c r="X39" s="126"/>
      <c r="Y39" s="126"/>
      <c r="Z39" s="126"/>
      <c r="AA39" s="126"/>
    </row>
    <row r="40" spans="1:27" ht="12.75" customHeight="1">
      <c r="C40" s="140" t="s">
        <v>723</v>
      </c>
      <c r="D40" s="138"/>
      <c r="E40" s="147"/>
      <c r="F40" s="139"/>
      <c r="G40" s="126"/>
      <c r="H40" s="147"/>
      <c r="I40" s="126"/>
      <c r="J40" s="126"/>
      <c r="K40" s="147"/>
      <c r="L40" s="126"/>
      <c r="M40" s="126"/>
      <c r="N40" s="147"/>
      <c r="O40" s="126"/>
      <c r="P40" s="138"/>
      <c r="Q40" s="147"/>
      <c r="R40" s="139"/>
      <c r="S40" s="126"/>
      <c r="T40" s="147"/>
      <c r="U40" s="126"/>
      <c r="V40" s="126"/>
      <c r="W40" s="147"/>
      <c r="X40" s="126"/>
      <c r="Y40" s="126"/>
      <c r="Z40" s="147"/>
      <c r="AA40" s="126"/>
    </row>
    <row r="41" spans="1:27" ht="12.75" customHeight="1">
      <c r="C41" s="148" t="s">
        <v>729</v>
      </c>
      <c r="D41" s="138"/>
      <c r="E41" s="126"/>
      <c r="F41" s="139"/>
      <c r="G41" s="126"/>
      <c r="H41" s="126"/>
      <c r="I41" s="126"/>
      <c r="J41" s="126"/>
      <c r="K41" s="126"/>
      <c r="L41" s="126"/>
      <c r="M41" s="126"/>
      <c r="N41" s="126"/>
      <c r="O41" s="126"/>
      <c r="P41" s="138"/>
      <c r="Q41" s="126"/>
      <c r="R41" s="139"/>
      <c r="S41" s="126"/>
      <c r="T41" s="126"/>
      <c r="U41" s="126"/>
      <c r="V41" s="126"/>
      <c r="W41" s="126"/>
      <c r="X41" s="126"/>
      <c r="Y41" s="126"/>
      <c r="Z41" s="126"/>
      <c r="AA41" s="126"/>
    </row>
    <row r="42" spans="1:27" ht="15" customHeight="1" thickBot="1">
      <c r="C42" s="142" t="s">
        <v>730</v>
      </c>
      <c r="D42" s="138" t="s">
        <v>566</v>
      </c>
      <c r="E42" s="144">
        <v>34.400948991696325</v>
      </c>
      <c r="F42" s="139"/>
      <c r="G42" s="126" t="s">
        <v>566</v>
      </c>
      <c r="H42" s="144">
        <v>33.392927308447938</v>
      </c>
      <c r="I42" s="126"/>
      <c r="J42" s="126" t="s">
        <v>566</v>
      </c>
      <c r="K42" s="144">
        <v>33.911877394636015</v>
      </c>
      <c r="L42" s="126"/>
      <c r="M42" s="126" t="s">
        <v>566</v>
      </c>
      <c r="N42" s="144">
        <v>35.224952741020793</v>
      </c>
      <c r="O42" s="126"/>
      <c r="P42" s="138" t="s">
        <v>566</v>
      </c>
      <c r="Q42" s="144">
        <v>34.255200594353639</v>
      </c>
      <c r="R42" s="139"/>
      <c r="S42" s="126" t="s">
        <v>566</v>
      </c>
      <c r="T42" s="144">
        <v>33.381189030001842</v>
      </c>
      <c r="U42" s="126"/>
      <c r="V42" s="126" t="s">
        <v>566</v>
      </c>
      <c r="W42" s="144">
        <v>32.505988575640316</v>
      </c>
      <c r="X42" s="126"/>
      <c r="Y42" s="126" t="s">
        <v>566</v>
      </c>
      <c r="Z42" s="144">
        <v>32.829322065037665</v>
      </c>
      <c r="AA42" s="126"/>
    </row>
    <row r="43" spans="1:27" ht="12.75" customHeight="1" thickTop="1" thickBot="1">
      <c r="D43" s="149"/>
      <c r="E43" s="150"/>
      <c r="F43" s="151"/>
      <c r="G43" s="126"/>
      <c r="H43" s="126"/>
      <c r="I43" s="126"/>
      <c r="J43" s="126"/>
      <c r="K43" s="126"/>
      <c r="L43" s="126"/>
      <c r="M43" s="126"/>
      <c r="N43" s="126"/>
      <c r="O43" s="126"/>
      <c r="P43" s="149"/>
      <c r="Q43" s="150"/>
      <c r="R43" s="151"/>
      <c r="S43" s="126"/>
      <c r="T43" s="126"/>
      <c r="U43" s="126"/>
      <c r="V43" s="126"/>
      <c r="W43" s="126"/>
      <c r="X43" s="126"/>
      <c r="Y43" s="126"/>
      <c r="Z43" s="126"/>
      <c r="AA43" s="126"/>
    </row>
    <row r="44" spans="1:27" ht="15.6">
      <c r="A44" s="152"/>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row>
    <row r="45" spans="1:27" ht="15.6">
      <c r="A45" s="152"/>
      <c r="M45" s="126"/>
      <c r="N45" s="126"/>
      <c r="P45" s="126"/>
      <c r="Q45" s="126"/>
      <c r="R45" s="126"/>
      <c r="S45" s="126"/>
      <c r="T45" s="126"/>
      <c r="U45" s="126"/>
      <c r="V45" s="126"/>
      <c r="W45" s="126"/>
      <c r="X45" s="126"/>
      <c r="Y45" s="126"/>
      <c r="Z45" s="126"/>
    </row>
    <row r="46" spans="1:27" ht="15.6">
      <c r="A46" s="152"/>
      <c r="D46" s="126"/>
      <c r="E46" s="126"/>
      <c r="F46" s="126"/>
      <c r="G46" s="126"/>
      <c r="H46" s="126"/>
      <c r="I46" s="126"/>
      <c r="J46" s="126"/>
      <c r="K46" s="126"/>
      <c r="L46" s="126"/>
    </row>
    <row r="47" spans="1:27" ht="15.6">
      <c r="A47" s="153"/>
    </row>
  </sheetData>
  <mergeCells count="3">
    <mergeCell ref="A1:Z1"/>
    <mergeCell ref="A2:Z2"/>
    <mergeCell ref="A3:Z3"/>
  </mergeCells>
  <phoneticPr fontId="0" type="noConversion"/>
  <printOptions horizontalCentered="1"/>
  <pageMargins left="0.25" right="0.25" top="0.75" bottom="0.5" header="0.3" footer="0.3"/>
  <pageSetup scale="81"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J48"/>
  <sheetViews>
    <sheetView zoomScale="75" zoomScaleNormal="75" workbookViewId="0">
      <selection sqref="A1:AH1"/>
    </sheetView>
  </sheetViews>
  <sheetFormatPr defaultColWidth="9.109375" defaultRowHeight="11.4"/>
  <cols>
    <col min="1" max="1" width="3.33203125" style="121" customWidth="1"/>
    <col min="2" max="2" width="2.44140625" style="121" customWidth="1"/>
    <col min="3" max="3" width="46.44140625" style="121" customWidth="1"/>
    <col min="4" max="4" width="2.44140625" style="121" customWidth="1"/>
    <col min="5" max="5" width="8.44140625" style="121" customWidth="1"/>
    <col min="6" max="6" width="3.6640625" style="121" customWidth="1"/>
    <col min="7" max="8" width="2.44140625" style="121" customWidth="1"/>
    <col min="9" max="9" width="8.44140625" style="121" customWidth="1"/>
    <col min="10" max="10" width="3.6640625" style="121" customWidth="1"/>
    <col min="11" max="12" width="2.44140625" style="121" customWidth="1"/>
    <col min="13" max="13" width="8.44140625" style="121" customWidth="1"/>
    <col min="14" max="14" width="3.6640625" style="121" customWidth="1"/>
    <col min="15" max="16" width="2.44140625" style="121" customWidth="1"/>
    <col min="17" max="17" width="8.44140625" style="121" customWidth="1"/>
    <col min="18" max="18" width="3.6640625" style="121" customWidth="1"/>
    <col min="19" max="19" width="2.33203125" style="121" customWidth="1"/>
    <col min="20" max="20" width="2.44140625" style="121" customWidth="1"/>
    <col min="21" max="21" width="8.44140625" style="121" customWidth="1"/>
    <col min="22" max="22" width="3.6640625" style="121" customWidth="1"/>
    <col min="23" max="24" width="2.44140625" style="121" customWidth="1"/>
    <col min="25" max="25" width="8.44140625" style="121" customWidth="1"/>
    <col min="26" max="26" width="3.6640625" style="121" customWidth="1"/>
    <col min="27" max="28" width="2.44140625" style="121" customWidth="1"/>
    <col min="29" max="29" width="8.44140625" style="121" customWidth="1"/>
    <col min="30" max="30" width="3.6640625" style="121" customWidth="1"/>
    <col min="31" max="32" width="2.44140625" style="121" customWidth="1"/>
    <col min="33" max="33" width="8.44140625" style="121" customWidth="1"/>
    <col min="34" max="34" width="3.6640625" style="121" customWidth="1"/>
    <col min="35" max="16384" width="9.109375" style="121"/>
  </cols>
  <sheetData>
    <row r="1" spans="1:36" ht="13.2">
      <c r="A1" s="941" t="s">
        <v>553</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row>
    <row r="2" spans="1:36" ht="13.2">
      <c r="A2" s="941" t="s">
        <v>731</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row>
    <row r="3" spans="1:36">
      <c r="A3" s="942" t="s">
        <v>633</v>
      </c>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c r="AH3" s="942"/>
    </row>
    <row r="4" spans="1:36" ht="13.2">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row>
    <row r="5" spans="1:36" ht="13.2">
      <c r="A5" s="122"/>
      <c r="B5" s="122"/>
      <c r="C5" s="122"/>
      <c r="D5" s="944" t="s">
        <v>559</v>
      </c>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122"/>
    </row>
    <row r="6" spans="1:36" ht="13.8" thickBot="1">
      <c r="A6" s="122"/>
      <c r="B6" s="122"/>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row>
    <row r="7" spans="1:36" ht="13.2">
      <c r="A7" s="122"/>
      <c r="B7" s="122"/>
      <c r="C7" s="122"/>
      <c r="D7" s="123"/>
      <c r="E7" s="124" t="s">
        <v>560</v>
      </c>
      <c r="F7" s="125"/>
      <c r="G7" s="128"/>
      <c r="H7" s="126"/>
      <c r="I7" s="127" t="s">
        <v>561</v>
      </c>
      <c r="J7" s="128"/>
      <c r="K7" s="128"/>
      <c r="L7" s="126"/>
      <c r="M7" s="127" t="s">
        <v>562</v>
      </c>
      <c r="N7" s="128"/>
      <c r="O7" s="128"/>
      <c r="P7" s="126"/>
      <c r="Q7" s="127" t="s">
        <v>563</v>
      </c>
      <c r="R7" s="128"/>
      <c r="S7" s="128"/>
      <c r="T7" s="123"/>
      <c r="U7" s="124" t="s">
        <v>560</v>
      </c>
      <c r="V7" s="125"/>
      <c r="W7" s="128"/>
      <c r="X7" s="126"/>
      <c r="Y7" s="127" t="s">
        <v>561</v>
      </c>
      <c r="Z7" s="128"/>
      <c r="AA7" s="128"/>
      <c r="AB7" s="126"/>
      <c r="AC7" s="127" t="s">
        <v>562</v>
      </c>
      <c r="AD7" s="128"/>
      <c r="AE7" s="128"/>
      <c r="AF7" s="126"/>
      <c r="AG7" s="127" t="s">
        <v>563</v>
      </c>
      <c r="AH7" s="128"/>
      <c r="AI7" s="126"/>
    </row>
    <row r="8" spans="1:36" s="129" customFormat="1">
      <c r="D8" s="130"/>
      <c r="E8" s="131">
        <v>2011</v>
      </c>
      <c r="F8" s="132"/>
      <c r="G8" s="133"/>
      <c r="H8" s="133"/>
      <c r="I8" s="131">
        <v>2011</v>
      </c>
      <c r="J8" s="133"/>
      <c r="K8" s="133"/>
      <c r="L8" s="133"/>
      <c r="M8" s="131">
        <v>2011</v>
      </c>
      <c r="N8" s="133"/>
      <c r="O8" s="133"/>
      <c r="P8" s="133"/>
      <c r="Q8" s="131">
        <v>2011</v>
      </c>
      <c r="R8" s="133"/>
      <c r="S8" s="133"/>
      <c r="T8" s="130"/>
      <c r="U8" s="131">
        <v>2010</v>
      </c>
      <c r="V8" s="132"/>
      <c r="W8" s="133"/>
      <c r="X8" s="133"/>
      <c r="Y8" s="131">
        <v>2010</v>
      </c>
      <c r="Z8" s="133"/>
      <c r="AA8" s="133"/>
      <c r="AB8" s="133"/>
      <c r="AC8" s="131">
        <v>2010</v>
      </c>
      <c r="AD8" s="133"/>
      <c r="AE8" s="133"/>
      <c r="AF8" s="133"/>
      <c r="AG8" s="131">
        <v>2010</v>
      </c>
      <c r="AH8" s="133"/>
      <c r="AI8" s="133"/>
      <c r="AJ8" s="121"/>
    </row>
    <row r="9" spans="1:36" s="135" customFormat="1" ht="12">
      <c r="A9" s="134" t="s">
        <v>732</v>
      </c>
      <c r="D9" s="136"/>
      <c r="E9" s="127"/>
      <c r="F9" s="137"/>
      <c r="G9" s="127"/>
      <c r="H9" s="127"/>
      <c r="I9" s="127"/>
      <c r="J9" s="127"/>
      <c r="K9" s="127"/>
      <c r="L9" s="127"/>
      <c r="M9" s="127"/>
      <c r="N9" s="127"/>
      <c r="O9" s="127"/>
      <c r="P9" s="127"/>
      <c r="Q9" s="127"/>
      <c r="R9" s="127"/>
      <c r="S9" s="127"/>
      <c r="T9" s="136"/>
      <c r="U9" s="127"/>
      <c r="V9" s="137"/>
      <c r="W9" s="127"/>
      <c r="X9" s="127"/>
      <c r="Y9" s="127"/>
      <c r="Z9" s="127"/>
      <c r="AA9" s="127"/>
      <c r="AB9" s="127"/>
      <c r="AC9" s="127"/>
      <c r="AD9" s="127"/>
      <c r="AE9" s="127"/>
      <c r="AF9" s="127"/>
      <c r="AG9" s="127"/>
      <c r="AH9" s="127"/>
      <c r="AI9" s="127"/>
      <c r="AJ9" s="121"/>
    </row>
    <row r="10" spans="1:36" s="135" customFormat="1">
      <c r="D10" s="136"/>
      <c r="E10" s="127"/>
      <c r="F10" s="137"/>
      <c r="G10" s="127"/>
      <c r="H10" s="127"/>
      <c r="I10" s="127"/>
      <c r="J10" s="127"/>
      <c r="K10" s="127"/>
      <c r="L10" s="127"/>
      <c r="M10" s="127"/>
      <c r="N10" s="127"/>
      <c r="O10" s="127"/>
      <c r="P10" s="127"/>
      <c r="Q10" s="127"/>
      <c r="R10" s="127"/>
      <c r="S10" s="127"/>
      <c r="T10" s="136"/>
      <c r="U10" s="127"/>
      <c r="V10" s="137"/>
      <c r="W10" s="127"/>
      <c r="X10" s="127"/>
      <c r="Y10" s="127"/>
      <c r="Z10" s="127"/>
      <c r="AA10" s="127"/>
      <c r="AB10" s="127"/>
      <c r="AC10" s="127"/>
      <c r="AD10" s="127"/>
      <c r="AE10" s="127"/>
      <c r="AF10" s="127"/>
      <c r="AG10" s="127"/>
      <c r="AH10" s="127"/>
      <c r="AI10" s="127"/>
      <c r="AJ10" s="121"/>
    </row>
    <row r="11" spans="1:36">
      <c r="B11" s="121" t="s">
        <v>717</v>
      </c>
      <c r="D11" s="138"/>
      <c r="E11" s="126"/>
      <c r="F11" s="139"/>
      <c r="G11" s="126"/>
      <c r="H11" s="126"/>
      <c r="I11" s="126"/>
      <c r="J11" s="126"/>
      <c r="K11" s="126"/>
      <c r="L11" s="126"/>
      <c r="M11" s="126"/>
      <c r="N11" s="126"/>
      <c r="O11" s="126"/>
      <c r="P11" s="126"/>
      <c r="Q11" s="126"/>
      <c r="R11" s="126"/>
      <c r="S11" s="126"/>
      <c r="T11" s="138"/>
      <c r="U11" s="126"/>
      <c r="V11" s="139"/>
      <c r="W11" s="126"/>
      <c r="X11" s="126"/>
      <c r="Y11" s="126"/>
      <c r="Z11" s="126"/>
      <c r="AA11" s="126"/>
      <c r="AB11" s="126"/>
      <c r="AC11" s="126"/>
      <c r="AD11" s="126"/>
      <c r="AE11" s="126"/>
      <c r="AF11" s="126"/>
      <c r="AG11" s="126"/>
      <c r="AH11" s="126"/>
      <c r="AI11" s="126"/>
    </row>
    <row r="12" spans="1:36">
      <c r="D12" s="138"/>
      <c r="E12" s="126"/>
      <c r="F12" s="139"/>
      <c r="G12" s="126"/>
      <c r="H12" s="126"/>
      <c r="I12" s="126"/>
      <c r="J12" s="126"/>
      <c r="K12" s="126"/>
      <c r="L12" s="126"/>
      <c r="M12" s="126"/>
      <c r="N12" s="126"/>
      <c r="O12" s="126"/>
      <c r="P12" s="126"/>
      <c r="Q12" s="126"/>
      <c r="R12" s="126"/>
      <c r="S12" s="126"/>
      <c r="T12" s="138"/>
      <c r="U12" s="126"/>
      <c r="V12" s="139"/>
      <c r="W12" s="126"/>
      <c r="X12" s="126"/>
      <c r="Y12" s="126"/>
      <c r="Z12" s="126"/>
      <c r="AA12" s="126"/>
      <c r="AB12" s="126"/>
      <c r="AC12" s="126"/>
      <c r="AD12" s="126"/>
      <c r="AE12" s="126"/>
      <c r="AF12" s="126"/>
      <c r="AG12" s="126"/>
      <c r="AH12" s="126"/>
      <c r="AI12" s="126"/>
    </row>
    <row r="13" spans="1:36" ht="21" customHeight="1" thickBot="1">
      <c r="C13" s="140" t="s">
        <v>733</v>
      </c>
      <c r="D13" s="138" t="s">
        <v>566</v>
      </c>
      <c r="E13" s="141">
        <v>788</v>
      </c>
      <c r="F13" s="139"/>
      <c r="G13" s="126"/>
      <c r="H13" s="126" t="s">
        <v>566</v>
      </c>
      <c r="I13" s="141">
        <v>360</v>
      </c>
      <c r="J13" s="126"/>
      <c r="K13" s="126"/>
      <c r="L13" s="126" t="s">
        <v>566</v>
      </c>
      <c r="M13" s="141">
        <v>562</v>
      </c>
      <c r="N13" s="126"/>
      <c r="O13" s="126"/>
      <c r="P13" s="126" t="s">
        <v>566</v>
      </c>
      <c r="Q13" s="141">
        <v>1327</v>
      </c>
      <c r="R13" s="126"/>
      <c r="S13" s="126"/>
      <c r="T13" s="138" t="s">
        <v>566</v>
      </c>
      <c r="U13" s="141">
        <v>928</v>
      </c>
      <c r="V13" s="139"/>
      <c r="W13" s="126"/>
      <c r="X13" s="126" t="s">
        <v>566</v>
      </c>
      <c r="Y13" s="141">
        <v>1150</v>
      </c>
      <c r="Z13" s="126"/>
      <c r="AA13" s="126"/>
      <c r="AB13" s="126" t="s">
        <v>566</v>
      </c>
      <c r="AC13" s="141">
        <v>1004</v>
      </c>
      <c r="AD13" s="126"/>
      <c r="AE13" s="126"/>
      <c r="AF13" s="126" t="s">
        <v>566</v>
      </c>
      <c r="AG13" s="141">
        <v>1248</v>
      </c>
      <c r="AH13" s="126"/>
      <c r="AI13" s="126"/>
    </row>
    <row r="14" spans="1:36" ht="12" thickTop="1">
      <c r="D14" s="138"/>
      <c r="E14" s="126"/>
      <c r="F14" s="139"/>
      <c r="G14" s="126"/>
      <c r="H14" s="126"/>
      <c r="I14" s="126"/>
      <c r="J14" s="126"/>
      <c r="K14" s="126"/>
      <c r="L14" s="126"/>
      <c r="M14" s="126"/>
      <c r="N14" s="126"/>
      <c r="O14" s="126"/>
      <c r="P14" s="126"/>
      <c r="Q14" s="126"/>
      <c r="R14" s="126"/>
      <c r="S14" s="126"/>
      <c r="T14" s="138"/>
      <c r="U14" s="126"/>
      <c r="V14" s="139"/>
      <c r="W14" s="126"/>
      <c r="X14" s="126"/>
      <c r="Y14" s="126"/>
      <c r="Z14" s="126"/>
      <c r="AA14" s="126"/>
      <c r="AB14" s="126"/>
      <c r="AC14" s="126"/>
      <c r="AD14" s="126"/>
      <c r="AE14" s="126"/>
      <c r="AF14" s="126"/>
      <c r="AG14" s="126"/>
      <c r="AH14" s="126"/>
      <c r="AI14" s="126"/>
    </row>
    <row r="15" spans="1:36">
      <c r="B15" s="121" t="s">
        <v>719</v>
      </c>
      <c r="D15" s="138"/>
      <c r="E15" s="126"/>
      <c r="F15" s="139"/>
      <c r="G15" s="126"/>
      <c r="H15" s="126"/>
      <c r="I15" s="126"/>
      <c r="J15" s="126"/>
      <c r="K15" s="126"/>
      <c r="L15" s="126"/>
      <c r="M15" s="126"/>
      <c r="N15" s="126"/>
      <c r="O15" s="126"/>
      <c r="P15" s="126"/>
      <c r="Q15" s="126"/>
      <c r="R15" s="126"/>
      <c r="S15" s="126"/>
      <c r="T15" s="138"/>
      <c r="U15" s="126"/>
      <c r="V15" s="139"/>
      <c r="W15" s="126"/>
      <c r="X15" s="126"/>
      <c r="Y15" s="126"/>
      <c r="Z15" s="126"/>
      <c r="AA15" s="126"/>
      <c r="AB15" s="126"/>
      <c r="AC15" s="126"/>
      <c r="AD15" s="126"/>
      <c r="AE15" s="126"/>
      <c r="AF15" s="126"/>
      <c r="AG15" s="126"/>
      <c r="AH15" s="126"/>
      <c r="AI15" s="126"/>
    </row>
    <row r="16" spans="1:36">
      <c r="D16" s="138"/>
      <c r="E16" s="126"/>
      <c r="F16" s="139"/>
      <c r="G16" s="126"/>
      <c r="H16" s="126"/>
      <c r="I16" s="126"/>
      <c r="J16" s="126"/>
      <c r="K16" s="126"/>
      <c r="L16" s="126"/>
      <c r="M16" s="126"/>
      <c r="N16" s="126"/>
      <c r="O16" s="126"/>
      <c r="P16" s="126"/>
      <c r="Q16" s="126"/>
      <c r="R16" s="126"/>
      <c r="S16" s="126"/>
      <c r="T16" s="138"/>
      <c r="U16" s="126"/>
      <c r="V16" s="139"/>
      <c r="W16" s="126"/>
      <c r="X16" s="126"/>
      <c r="Y16" s="126"/>
      <c r="Z16" s="126"/>
      <c r="AA16" s="126"/>
      <c r="AB16" s="126"/>
      <c r="AC16" s="126"/>
      <c r="AD16" s="126"/>
      <c r="AE16" s="126"/>
      <c r="AF16" s="126"/>
      <c r="AG16" s="126"/>
      <c r="AH16" s="126"/>
      <c r="AI16" s="126"/>
    </row>
    <row r="17" spans="1:35">
      <c r="C17" s="140" t="s">
        <v>734</v>
      </c>
      <c r="D17" s="138" t="s">
        <v>566</v>
      </c>
      <c r="E17" s="126">
        <v>19016</v>
      </c>
      <c r="F17" s="139"/>
      <c r="G17" s="126"/>
      <c r="H17" s="126" t="s">
        <v>566</v>
      </c>
      <c r="I17" s="126">
        <v>19274</v>
      </c>
      <c r="J17" s="126"/>
      <c r="K17" s="126"/>
      <c r="L17" s="126" t="s">
        <v>566</v>
      </c>
      <c r="M17" s="126">
        <v>18039</v>
      </c>
      <c r="N17" s="126"/>
      <c r="O17" s="126"/>
      <c r="P17" s="126" t="s">
        <v>566</v>
      </c>
      <c r="Q17" s="126">
        <v>17560</v>
      </c>
      <c r="R17" s="126"/>
      <c r="S17" s="126"/>
      <c r="T17" s="138" t="s">
        <v>566</v>
      </c>
      <c r="U17" s="126">
        <v>16692</v>
      </c>
      <c r="V17" s="139"/>
      <c r="W17" s="126"/>
      <c r="X17" s="126" t="s">
        <v>566</v>
      </c>
      <c r="Y17" s="126">
        <v>17505</v>
      </c>
      <c r="Z17" s="126"/>
      <c r="AA17" s="126"/>
      <c r="AB17" s="126" t="s">
        <v>566</v>
      </c>
      <c r="AC17" s="126">
        <v>15068</v>
      </c>
      <c r="AD17" s="126"/>
      <c r="AE17" s="126"/>
      <c r="AF17" s="126" t="s">
        <v>566</v>
      </c>
      <c r="AG17" s="126">
        <v>12242</v>
      </c>
      <c r="AH17" s="126"/>
      <c r="AI17" s="126"/>
    </row>
    <row r="18" spans="1:35">
      <c r="C18" s="140" t="s">
        <v>735</v>
      </c>
      <c r="D18" s="138"/>
      <c r="E18" s="126">
        <v>18674</v>
      </c>
      <c r="F18" s="139"/>
      <c r="G18" s="126"/>
      <c r="H18" s="126"/>
      <c r="I18" s="126">
        <v>18100</v>
      </c>
      <c r="J18" s="126"/>
      <c r="K18" s="126"/>
      <c r="L18" s="126"/>
      <c r="M18" s="126">
        <v>18764</v>
      </c>
      <c r="N18" s="126"/>
      <c r="O18" s="126"/>
      <c r="P18" s="126"/>
      <c r="Q18" s="126">
        <v>19312</v>
      </c>
      <c r="R18" s="126"/>
      <c r="S18" s="126"/>
      <c r="T18" s="138"/>
      <c r="U18" s="126">
        <v>19016</v>
      </c>
      <c r="V18" s="139"/>
      <c r="W18" s="126"/>
      <c r="X18" s="126"/>
      <c r="Y18" s="126">
        <v>19274</v>
      </c>
      <c r="Z18" s="126"/>
      <c r="AA18" s="126"/>
      <c r="AB18" s="126"/>
      <c r="AC18" s="126">
        <v>18039</v>
      </c>
      <c r="AD18" s="126"/>
      <c r="AE18" s="126"/>
      <c r="AF18" s="126"/>
      <c r="AG18" s="126">
        <v>17560</v>
      </c>
      <c r="AH18" s="126"/>
      <c r="AI18" s="126"/>
    </row>
    <row r="19" spans="1:35">
      <c r="D19" s="138"/>
      <c r="E19" s="126"/>
      <c r="F19" s="139"/>
      <c r="G19" s="126"/>
      <c r="H19" s="126"/>
      <c r="I19" s="126"/>
      <c r="J19" s="126"/>
      <c r="K19" s="126"/>
      <c r="L19" s="126"/>
      <c r="M19" s="126"/>
      <c r="N19" s="126"/>
      <c r="O19" s="126"/>
      <c r="P19" s="126"/>
      <c r="Q19" s="126"/>
      <c r="R19" s="126"/>
      <c r="S19" s="126"/>
      <c r="T19" s="138"/>
      <c r="U19" s="126"/>
      <c r="V19" s="139"/>
      <c r="W19" s="126"/>
      <c r="X19" s="126"/>
      <c r="Y19" s="126"/>
      <c r="Z19" s="126"/>
      <c r="AA19" s="126"/>
      <c r="AB19" s="126"/>
      <c r="AC19" s="126"/>
      <c r="AD19" s="126"/>
      <c r="AE19" s="126"/>
      <c r="AF19" s="126"/>
      <c r="AG19" s="126"/>
      <c r="AH19" s="126"/>
      <c r="AI19" s="126"/>
    </row>
    <row r="20" spans="1:35" ht="16.2" thickBot="1">
      <c r="C20" s="140" t="s">
        <v>736</v>
      </c>
      <c r="D20" s="138" t="s">
        <v>566</v>
      </c>
      <c r="E20" s="141">
        <v>18845</v>
      </c>
      <c r="F20" s="139"/>
      <c r="G20" s="126"/>
      <c r="H20" s="126" t="s">
        <v>566</v>
      </c>
      <c r="I20" s="141">
        <v>18687</v>
      </c>
      <c r="J20" s="126"/>
      <c r="K20" s="126"/>
      <c r="L20" s="126" t="s">
        <v>566</v>
      </c>
      <c r="M20" s="141">
        <v>18401.5</v>
      </c>
      <c r="N20" s="126"/>
      <c r="O20" s="126"/>
      <c r="P20" s="126" t="s">
        <v>566</v>
      </c>
      <c r="Q20" s="141">
        <v>18436</v>
      </c>
      <c r="R20" s="126"/>
      <c r="S20" s="126"/>
      <c r="T20" s="138" t="s">
        <v>566</v>
      </c>
      <c r="U20" s="141">
        <v>17854</v>
      </c>
      <c r="V20" s="139"/>
      <c r="W20" s="126"/>
      <c r="X20" s="126" t="s">
        <v>566</v>
      </c>
      <c r="Y20" s="141">
        <v>18389.5</v>
      </c>
      <c r="Z20" s="126"/>
      <c r="AA20" s="126"/>
      <c r="AB20" s="126" t="s">
        <v>566</v>
      </c>
      <c r="AC20" s="141">
        <v>16553.5</v>
      </c>
      <c r="AD20" s="126"/>
      <c r="AE20" s="126"/>
      <c r="AF20" s="126" t="s">
        <v>566</v>
      </c>
      <c r="AG20" s="141">
        <v>14901</v>
      </c>
      <c r="AH20" s="126"/>
      <c r="AI20" s="126"/>
    </row>
    <row r="21" spans="1:35" ht="12" thickTop="1">
      <c r="D21" s="138"/>
      <c r="E21" s="126"/>
      <c r="F21" s="139"/>
      <c r="G21" s="126"/>
      <c r="H21" s="126"/>
      <c r="I21" s="126"/>
      <c r="J21" s="126"/>
      <c r="K21" s="126"/>
      <c r="L21" s="126"/>
      <c r="M21" s="126"/>
      <c r="N21" s="126"/>
      <c r="O21" s="126"/>
      <c r="P21" s="126"/>
      <c r="Q21" s="126"/>
      <c r="R21" s="126"/>
      <c r="S21" s="126"/>
      <c r="T21" s="138"/>
      <c r="U21" s="126"/>
      <c r="V21" s="139"/>
      <c r="W21" s="126"/>
      <c r="X21" s="126"/>
      <c r="Y21" s="126"/>
      <c r="Z21" s="126"/>
      <c r="AA21" s="126"/>
      <c r="AB21" s="126"/>
      <c r="AC21" s="126"/>
      <c r="AD21" s="126"/>
      <c r="AE21" s="126"/>
      <c r="AF21" s="126"/>
      <c r="AG21" s="126"/>
      <c r="AH21" s="126"/>
      <c r="AI21" s="126"/>
    </row>
    <row r="22" spans="1:35" ht="12" thickBot="1">
      <c r="C22" s="129" t="s">
        <v>737</v>
      </c>
      <c r="D22" s="138"/>
      <c r="E22" s="143">
        <v>4.1814804988060494</v>
      </c>
      <c r="F22" s="139" t="s">
        <v>738</v>
      </c>
      <c r="G22" s="126"/>
      <c r="H22" s="126"/>
      <c r="I22" s="143">
        <v>1.9264729491090062</v>
      </c>
      <c r="J22" s="126" t="s">
        <v>738</v>
      </c>
      <c r="K22" s="126"/>
      <c r="L22" s="126"/>
      <c r="M22" s="143">
        <v>3.054098850637176</v>
      </c>
      <c r="N22" s="126" t="s">
        <v>738</v>
      </c>
      <c r="O22" s="126"/>
      <c r="P22" s="126"/>
      <c r="Q22" s="143">
        <v>7.1978737253200267</v>
      </c>
      <c r="R22" s="126" t="s">
        <v>738</v>
      </c>
      <c r="S22" s="126"/>
      <c r="T22" s="138"/>
      <c r="U22" s="143">
        <v>5.1977147978044131</v>
      </c>
      <c r="V22" s="139" t="s">
        <v>738</v>
      </c>
      <c r="W22" s="126"/>
      <c r="X22" s="126"/>
      <c r="Y22" s="143">
        <v>6.2535686125234511</v>
      </c>
      <c r="Z22" s="126" t="s">
        <v>738</v>
      </c>
      <c r="AA22" s="126"/>
      <c r="AB22" s="126"/>
      <c r="AC22" s="143">
        <v>6.0651825897846381</v>
      </c>
      <c r="AD22" s="126" t="s">
        <v>738</v>
      </c>
      <c r="AE22" s="126"/>
      <c r="AF22" s="126"/>
      <c r="AG22" s="143">
        <v>8.3752768270585864</v>
      </c>
      <c r="AH22" s="126" t="s">
        <v>738</v>
      </c>
      <c r="AI22" s="126"/>
    </row>
    <row r="23" spans="1:35" ht="12" thickTop="1">
      <c r="D23" s="138"/>
      <c r="E23" s="126"/>
      <c r="F23" s="139"/>
      <c r="G23" s="126"/>
      <c r="H23" s="126"/>
      <c r="I23" s="126"/>
      <c r="J23" s="126"/>
      <c r="K23" s="126"/>
      <c r="L23" s="126"/>
      <c r="M23" s="126"/>
      <c r="N23" s="126"/>
      <c r="O23" s="126"/>
      <c r="P23" s="126"/>
      <c r="Q23" s="126"/>
      <c r="R23" s="126"/>
      <c r="S23" s="126"/>
      <c r="T23" s="138"/>
      <c r="U23" s="126"/>
      <c r="V23" s="139"/>
      <c r="W23" s="126"/>
      <c r="X23" s="126"/>
      <c r="Y23" s="126"/>
      <c r="Z23" s="126"/>
      <c r="AA23" s="126"/>
      <c r="AB23" s="126"/>
      <c r="AC23" s="126"/>
      <c r="AD23" s="126"/>
      <c r="AE23" s="126"/>
      <c r="AF23" s="126"/>
      <c r="AG23" s="126"/>
      <c r="AH23" s="126"/>
      <c r="AI23" s="126"/>
    </row>
    <row r="24" spans="1:35">
      <c r="D24" s="138"/>
      <c r="E24" s="126"/>
      <c r="F24" s="139"/>
      <c r="G24" s="126"/>
      <c r="H24" s="126"/>
      <c r="I24" s="126"/>
      <c r="J24" s="126"/>
      <c r="K24" s="126"/>
      <c r="L24" s="126"/>
      <c r="M24" s="126"/>
      <c r="N24" s="126"/>
      <c r="O24" s="126"/>
      <c r="P24" s="126"/>
      <c r="Q24" s="126"/>
      <c r="R24" s="126"/>
      <c r="S24" s="126"/>
      <c r="T24" s="138"/>
      <c r="U24" s="126"/>
      <c r="V24" s="139"/>
      <c r="W24" s="126"/>
      <c r="X24" s="126"/>
      <c r="Y24" s="126"/>
      <c r="Z24" s="126"/>
      <c r="AA24" s="126"/>
      <c r="AB24" s="126"/>
      <c r="AC24" s="126"/>
      <c r="AD24" s="126"/>
      <c r="AE24" s="126"/>
      <c r="AF24" s="126"/>
      <c r="AG24" s="126"/>
      <c r="AH24" s="126"/>
      <c r="AI24" s="126"/>
    </row>
    <row r="25" spans="1:35">
      <c r="D25" s="138"/>
      <c r="E25" s="126"/>
      <c r="F25" s="139"/>
      <c r="G25" s="126"/>
      <c r="H25" s="126"/>
      <c r="I25" s="126"/>
      <c r="J25" s="126"/>
      <c r="K25" s="126"/>
      <c r="L25" s="126"/>
      <c r="M25" s="126"/>
      <c r="N25" s="126"/>
      <c r="O25" s="126"/>
      <c r="P25" s="126"/>
      <c r="Q25" s="126"/>
      <c r="R25" s="126"/>
      <c r="S25" s="126"/>
      <c r="T25" s="138"/>
      <c r="U25" s="126"/>
      <c r="V25" s="139"/>
      <c r="W25" s="126"/>
      <c r="X25" s="126"/>
      <c r="Y25" s="126"/>
      <c r="Z25" s="126"/>
      <c r="AA25" s="126"/>
      <c r="AB25" s="126"/>
      <c r="AC25" s="126"/>
      <c r="AD25" s="126"/>
      <c r="AE25" s="126"/>
      <c r="AF25" s="126"/>
      <c r="AG25" s="126"/>
      <c r="AH25" s="126"/>
      <c r="AI25" s="126"/>
    </row>
    <row r="26" spans="1:35" ht="12">
      <c r="A26" s="134" t="s">
        <v>739</v>
      </c>
      <c r="B26" s="135"/>
      <c r="C26" s="135"/>
      <c r="D26" s="136"/>
      <c r="E26" s="127"/>
      <c r="F26" s="137"/>
      <c r="G26" s="127"/>
      <c r="H26" s="127"/>
      <c r="I26" s="127"/>
      <c r="J26" s="127"/>
      <c r="K26" s="127"/>
      <c r="L26" s="127"/>
      <c r="M26" s="127"/>
      <c r="N26" s="127"/>
      <c r="O26" s="127"/>
      <c r="P26" s="127"/>
      <c r="Q26" s="127"/>
      <c r="R26" s="127"/>
      <c r="S26" s="127"/>
      <c r="T26" s="136"/>
      <c r="U26" s="127"/>
      <c r="V26" s="137"/>
      <c r="W26" s="127"/>
      <c r="X26" s="127"/>
      <c r="Y26" s="127"/>
      <c r="Z26" s="127"/>
      <c r="AA26" s="127"/>
      <c r="AB26" s="127"/>
      <c r="AC26" s="127"/>
      <c r="AD26" s="127"/>
      <c r="AE26" s="127"/>
      <c r="AF26" s="127"/>
      <c r="AG26" s="127"/>
      <c r="AH26" s="127"/>
      <c r="AI26" s="126"/>
    </row>
    <row r="27" spans="1:35">
      <c r="A27" s="135"/>
      <c r="B27" s="135"/>
      <c r="C27" s="135"/>
      <c r="D27" s="136"/>
      <c r="E27" s="127"/>
      <c r="F27" s="137"/>
      <c r="G27" s="127"/>
      <c r="H27" s="127"/>
      <c r="I27" s="127"/>
      <c r="J27" s="127"/>
      <c r="K27" s="127"/>
      <c r="L27" s="127"/>
      <c r="M27" s="127"/>
      <c r="N27" s="127"/>
      <c r="O27" s="127"/>
      <c r="P27" s="127"/>
      <c r="Q27" s="127"/>
      <c r="R27" s="127"/>
      <c r="S27" s="127"/>
      <c r="T27" s="136"/>
      <c r="U27" s="127"/>
      <c r="V27" s="137"/>
      <c r="W27" s="127"/>
      <c r="X27" s="127"/>
      <c r="Y27" s="127"/>
      <c r="Z27" s="127"/>
      <c r="AA27" s="127"/>
      <c r="AB27" s="127"/>
      <c r="AC27" s="127"/>
      <c r="AD27" s="127"/>
      <c r="AE27" s="127"/>
      <c r="AF27" s="127"/>
      <c r="AG27" s="127"/>
      <c r="AH27" s="127"/>
      <c r="AI27" s="126"/>
    </row>
    <row r="28" spans="1:35">
      <c r="B28" s="121" t="s">
        <v>717</v>
      </c>
      <c r="D28" s="138"/>
      <c r="E28" s="126"/>
      <c r="F28" s="139"/>
      <c r="G28" s="126"/>
      <c r="H28" s="126"/>
      <c r="I28" s="126"/>
      <c r="J28" s="126"/>
      <c r="K28" s="126"/>
      <c r="L28" s="126"/>
      <c r="M28" s="126"/>
      <c r="N28" s="126"/>
      <c r="O28" s="126"/>
      <c r="P28" s="126"/>
      <c r="Q28" s="126"/>
      <c r="R28" s="126"/>
      <c r="S28" s="126"/>
      <c r="T28" s="138"/>
      <c r="U28" s="126"/>
      <c r="V28" s="139"/>
      <c r="W28" s="126"/>
      <c r="X28" s="126"/>
      <c r="Y28" s="126"/>
      <c r="Z28" s="126"/>
      <c r="AA28" s="126"/>
      <c r="AB28" s="126"/>
      <c r="AC28" s="126"/>
      <c r="AD28" s="126"/>
      <c r="AE28" s="126"/>
      <c r="AF28" s="126"/>
      <c r="AG28" s="126"/>
      <c r="AH28" s="126"/>
      <c r="AI28" s="126"/>
    </row>
    <row r="29" spans="1:35" ht="13.8" thickBot="1">
      <c r="C29" s="140" t="s">
        <v>740</v>
      </c>
      <c r="D29" s="138" t="s">
        <v>566</v>
      </c>
      <c r="E29" s="141">
        <v>689</v>
      </c>
      <c r="F29" s="139"/>
      <c r="G29" s="126"/>
      <c r="H29" s="126" t="s">
        <v>566</v>
      </c>
      <c r="I29" s="141">
        <v>210</v>
      </c>
      <c r="J29" s="126"/>
      <c r="K29" s="126"/>
      <c r="L29" s="126" t="s">
        <v>566</v>
      </c>
      <c r="M29" s="141">
        <v>578</v>
      </c>
      <c r="N29" s="126"/>
      <c r="O29" s="126"/>
      <c r="P29" s="126" t="s">
        <v>566</v>
      </c>
      <c r="Q29" s="141">
        <v>1661</v>
      </c>
      <c r="R29" s="126"/>
      <c r="S29" s="126"/>
      <c r="T29" s="138" t="s">
        <v>566</v>
      </c>
      <c r="U29" s="141">
        <v>1539</v>
      </c>
      <c r="V29" s="139"/>
      <c r="W29" s="126"/>
      <c r="X29" s="126" t="s">
        <v>566</v>
      </c>
      <c r="Y29" s="141">
        <v>1860</v>
      </c>
      <c r="Z29" s="126"/>
      <c r="AA29" s="126"/>
      <c r="AB29" s="126" t="s">
        <v>566</v>
      </c>
      <c r="AC29" s="141">
        <v>1946</v>
      </c>
      <c r="AD29" s="126"/>
      <c r="AE29" s="126"/>
      <c r="AF29" s="126" t="s">
        <v>566</v>
      </c>
      <c r="AG29" s="141">
        <v>1802</v>
      </c>
      <c r="AH29" s="126"/>
      <c r="AI29" s="126"/>
    </row>
    <row r="30" spans="1:35" ht="12" thickTop="1">
      <c r="D30" s="138"/>
      <c r="E30" s="126"/>
      <c r="F30" s="139"/>
      <c r="G30" s="126"/>
      <c r="H30" s="126"/>
      <c r="I30" s="126"/>
      <c r="J30" s="126"/>
      <c r="K30" s="126"/>
      <c r="L30" s="126"/>
      <c r="M30" s="126"/>
      <c r="N30" s="126"/>
      <c r="O30" s="126"/>
      <c r="P30" s="126"/>
      <c r="Q30" s="126"/>
      <c r="R30" s="126"/>
      <c r="S30" s="126"/>
      <c r="T30" s="138"/>
      <c r="U30" s="126"/>
      <c r="V30" s="139"/>
      <c r="W30" s="126"/>
      <c r="X30" s="126"/>
      <c r="Y30" s="126"/>
      <c r="Z30" s="126"/>
      <c r="AA30" s="126"/>
      <c r="AB30" s="126"/>
      <c r="AC30" s="126"/>
      <c r="AD30" s="126"/>
      <c r="AE30" s="126"/>
      <c r="AF30" s="126"/>
      <c r="AG30" s="126"/>
      <c r="AH30" s="126"/>
      <c r="AI30" s="126"/>
    </row>
    <row r="31" spans="1:35">
      <c r="B31" s="121" t="s">
        <v>719</v>
      </c>
      <c r="D31" s="138"/>
      <c r="E31" s="126"/>
      <c r="F31" s="139"/>
      <c r="G31" s="126"/>
      <c r="H31" s="126"/>
      <c r="I31" s="126"/>
      <c r="J31" s="126"/>
      <c r="K31" s="126"/>
      <c r="L31" s="126"/>
      <c r="M31" s="126"/>
      <c r="N31" s="126"/>
      <c r="O31" s="126"/>
      <c r="P31" s="126"/>
      <c r="Q31" s="126"/>
      <c r="R31" s="126"/>
      <c r="S31" s="126"/>
      <c r="T31" s="138"/>
      <c r="U31" s="126"/>
      <c r="V31" s="139"/>
      <c r="W31" s="126"/>
      <c r="X31" s="126"/>
      <c r="Y31" s="126"/>
      <c r="Z31" s="126"/>
      <c r="AA31" s="126"/>
      <c r="AB31" s="126"/>
      <c r="AC31" s="126"/>
      <c r="AD31" s="126"/>
      <c r="AE31" s="126"/>
      <c r="AF31" s="126"/>
      <c r="AG31" s="126"/>
      <c r="AH31" s="126"/>
      <c r="AI31" s="126"/>
    </row>
    <row r="32" spans="1:35">
      <c r="D32" s="138"/>
      <c r="E32" s="126"/>
      <c r="F32" s="139"/>
      <c r="G32" s="126"/>
      <c r="H32" s="126"/>
      <c r="I32" s="126"/>
      <c r="J32" s="126"/>
      <c r="K32" s="126"/>
      <c r="L32" s="126"/>
      <c r="M32" s="126"/>
      <c r="N32" s="126"/>
      <c r="O32" s="126"/>
      <c r="P32" s="126"/>
      <c r="Q32" s="126"/>
      <c r="R32" s="126"/>
      <c r="S32" s="126"/>
      <c r="T32" s="138"/>
      <c r="U32" s="126"/>
      <c r="V32" s="139"/>
      <c r="W32" s="126"/>
      <c r="X32" s="126"/>
      <c r="Y32" s="126"/>
      <c r="Z32" s="126"/>
      <c r="AA32" s="126"/>
      <c r="AB32" s="126"/>
      <c r="AC32" s="126"/>
      <c r="AD32" s="126"/>
      <c r="AE32" s="126"/>
      <c r="AF32" s="126"/>
      <c r="AG32" s="126"/>
      <c r="AH32" s="126"/>
      <c r="AI32" s="126"/>
    </row>
    <row r="33" spans="1:35">
      <c r="C33" s="140" t="s">
        <v>734</v>
      </c>
      <c r="D33" s="138" t="s">
        <v>566</v>
      </c>
      <c r="E33" s="126">
        <v>19016</v>
      </c>
      <c r="F33" s="139"/>
      <c r="G33" s="126"/>
      <c r="H33" s="126" t="s">
        <v>566</v>
      </c>
      <c r="I33" s="126">
        <v>19274</v>
      </c>
      <c r="J33" s="126"/>
      <c r="K33" s="126"/>
      <c r="L33" s="126" t="s">
        <v>566</v>
      </c>
      <c r="M33" s="126">
        <v>18039</v>
      </c>
      <c r="N33" s="126"/>
      <c r="O33" s="126"/>
      <c r="P33" s="126" t="s">
        <v>566</v>
      </c>
      <c r="Q33" s="126">
        <v>17560</v>
      </c>
      <c r="R33" s="126"/>
      <c r="S33" s="126"/>
      <c r="T33" s="138" t="s">
        <v>566</v>
      </c>
      <c r="U33" s="126">
        <v>16692</v>
      </c>
      <c r="V33" s="139"/>
      <c r="W33" s="126"/>
      <c r="X33" s="126" t="s">
        <v>566</v>
      </c>
      <c r="Y33" s="126">
        <v>17505</v>
      </c>
      <c r="Z33" s="126"/>
      <c r="AA33" s="126"/>
      <c r="AB33" s="126" t="s">
        <v>566</v>
      </c>
      <c r="AC33" s="126">
        <v>15068</v>
      </c>
      <c r="AD33" s="126"/>
      <c r="AE33" s="126"/>
      <c r="AF33" s="126" t="s">
        <v>566</v>
      </c>
      <c r="AG33" s="126">
        <v>12242</v>
      </c>
      <c r="AH33" s="126"/>
      <c r="AI33" s="126"/>
    </row>
    <row r="34" spans="1:35">
      <c r="C34" s="140" t="s">
        <v>741</v>
      </c>
      <c r="D34" s="138"/>
      <c r="E34" s="146">
        <v>935</v>
      </c>
      <c r="F34" s="139"/>
      <c r="G34" s="126"/>
      <c r="H34" s="126"/>
      <c r="I34" s="146">
        <v>1292</v>
      </c>
      <c r="J34" s="126"/>
      <c r="K34" s="126"/>
      <c r="L34" s="126"/>
      <c r="M34" s="146">
        <v>328</v>
      </c>
      <c r="N34" s="126"/>
      <c r="O34" s="126"/>
      <c r="P34" s="126"/>
      <c r="Q34" s="146">
        <v>-84</v>
      </c>
      <c r="R34" s="126"/>
      <c r="S34" s="126"/>
      <c r="T34" s="138"/>
      <c r="U34" s="146">
        <v>-870</v>
      </c>
      <c r="V34" s="139"/>
      <c r="W34" s="126"/>
      <c r="X34" s="126"/>
      <c r="Y34" s="146">
        <v>112</v>
      </c>
      <c r="Z34" s="126"/>
      <c r="AA34" s="126"/>
      <c r="AB34" s="126"/>
      <c r="AC34" s="146">
        <v>-2112</v>
      </c>
      <c r="AD34" s="126"/>
      <c r="AE34" s="126"/>
      <c r="AF34" s="126"/>
      <c r="AG34" s="146">
        <v>-3767</v>
      </c>
      <c r="AH34" s="126"/>
      <c r="AI34" s="126"/>
    </row>
    <row r="35" spans="1:35">
      <c r="C35" s="140" t="s">
        <v>742</v>
      </c>
      <c r="D35" s="138"/>
      <c r="E35" s="126">
        <v>18081</v>
      </c>
      <c r="F35" s="139"/>
      <c r="G35" s="126"/>
      <c r="H35" s="126"/>
      <c r="I35" s="126">
        <v>17982</v>
      </c>
      <c r="J35" s="126"/>
      <c r="K35" s="126"/>
      <c r="L35" s="126"/>
      <c r="M35" s="126">
        <v>17711</v>
      </c>
      <c r="N35" s="126"/>
      <c r="O35" s="126"/>
      <c r="P35" s="126"/>
      <c r="Q35" s="126">
        <v>17644</v>
      </c>
      <c r="R35" s="126"/>
      <c r="S35" s="126"/>
      <c r="T35" s="138"/>
      <c r="U35" s="126">
        <v>17562</v>
      </c>
      <c r="V35" s="139"/>
      <c r="W35" s="126"/>
      <c r="X35" s="126"/>
      <c r="Y35" s="126">
        <v>17393</v>
      </c>
      <c r="Z35" s="126"/>
      <c r="AA35" s="126"/>
      <c r="AB35" s="126"/>
      <c r="AC35" s="126">
        <v>17180</v>
      </c>
      <c r="AD35" s="126"/>
      <c r="AE35" s="126"/>
      <c r="AF35" s="126"/>
      <c r="AG35" s="126">
        <v>16009</v>
      </c>
      <c r="AH35" s="126"/>
      <c r="AI35" s="126"/>
    </row>
    <row r="36" spans="1:35">
      <c r="D36" s="138"/>
      <c r="E36" s="126"/>
      <c r="F36" s="139"/>
      <c r="G36" s="126"/>
      <c r="H36" s="126"/>
      <c r="I36" s="126"/>
      <c r="J36" s="126"/>
      <c r="K36" s="126"/>
      <c r="L36" s="126"/>
      <c r="M36" s="126"/>
      <c r="N36" s="126"/>
      <c r="O36" s="126"/>
      <c r="P36" s="126"/>
      <c r="Q36" s="126"/>
      <c r="R36" s="126"/>
      <c r="S36" s="126"/>
      <c r="T36" s="138"/>
      <c r="U36" s="126"/>
      <c r="V36" s="139"/>
      <c r="W36" s="126"/>
      <c r="X36" s="126"/>
      <c r="Y36" s="126"/>
      <c r="Z36" s="126"/>
      <c r="AA36" s="126"/>
      <c r="AB36" s="126"/>
      <c r="AC36" s="126"/>
      <c r="AD36" s="126"/>
      <c r="AE36" s="126"/>
      <c r="AF36" s="126"/>
      <c r="AG36" s="126"/>
      <c r="AH36" s="126"/>
      <c r="AI36" s="126"/>
    </row>
    <row r="37" spans="1:35">
      <c r="C37" s="140" t="s">
        <v>735</v>
      </c>
      <c r="D37" s="138"/>
      <c r="E37" s="126">
        <v>18674</v>
      </c>
      <c r="F37" s="139"/>
      <c r="G37" s="126"/>
      <c r="H37" s="126"/>
      <c r="I37" s="126">
        <v>18100</v>
      </c>
      <c r="J37" s="126"/>
      <c r="K37" s="126"/>
      <c r="L37" s="126"/>
      <c r="M37" s="126">
        <v>18764</v>
      </c>
      <c r="N37" s="126"/>
      <c r="O37" s="126"/>
      <c r="P37" s="126"/>
      <c r="Q37" s="126">
        <v>19312</v>
      </c>
      <c r="R37" s="126"/>
      <c r="S37" s="126"/>
      <c r="T37" s="138"/>
      <c r="U37" s="126">
        <v>19016</v>
      </c>
      <c r="V37" s="139"/>
      <c r="W37" s="126"/>
      <c r="X37" s="126"/>
      <c r="Y37" s="126">
        <v>19274</v>
      </c>
      <c r="Z37" s="126"/>
      <c r="AA37" s="126"/>
      <c r="AB37" s="126"/>
      <c r="AC37" s="126">
        <v>18039</v>
      </c>
      <c r="AD37" s="126"/>
      <c r="AE37" s="126"/>
      <c r="AF37" s="126"/>
      <c r="AG37" s="126">
        <v>17560</v>
      </c>
      <c r="AH37" s="126"/>
      <c r="AI37" s="126"/>
    </row>
    <row r="38" spans="1:35">
      <c r="C38" s="140" t="s">
        <v>741</v>
      </c>
      <c r="D38" s="138"/>
      <c r="E38" s="146">
        <v>1363</v>
      </c>
      <c r="F38" s="139"/>
      <c r="G38" s="126"/>
      <c r="H38" s="126"/>
      <c r="I38" s="146">
        <v>1032</v>
      </c>
      <c r="J38" s="126"/>
      <c r="K38" s="126"/>
      <c r="L38" s="126"/>
      <c r="M38" s="146">
        <v>1446</v>
      </c>
      <c r="N38" s="126"/>
      <c r="O38" s="126"/>
      <c r="P38" s="126"/>
      <c r="Q38" s="146">
        <v>1079</v>
      </c>
      <c r="R38" s="126"/>
      <c r="S38" s="126"/>
      <c r="T38" s="138"/>
      <c r="U38" s="146">
        <v>935</v>
      </c>
      <c r="V38" s="139"/>
      <c r="W38" s="126"/>
      <c r="X38" s="126"/>
      <c r="Y38" s="146">
        <v>1292</v>
      </c>
      <c r="Z38" s="126"/>
      <c r="AA38" s="126"/>
      <c r="AB38" s="126"/>
      <c r="AC38" s="146">
        <v>328</v>
      </c>
      <c r="AD38" s="126"/>
      <c r="AE38" s="126"/>
      <c r="AF38" s="126"/>
      <c r="AG38" s="146">
        <v>-84</v>
      </c>
      <c r="AH38" s="126"/>
      <c r="AI38" s="126"/>
    </row>
    <row r="39" spans="1:35">
      <c r="C39" s="140" t="s">
        <v>743</v>
      </c>
      <c r="D39" s="138"/>
      <c r="E39" s="126">
        <v>17311</v>
      </c>
      <c r="F39" s="139"/>
      <c r="G39" s="126"/>
      <c r="H39" s="126"/>
      <c r="I39" s="126">
        <v>17068</v>
      </c>
      <c r="J39" s="126"/>
      <c r="K39" s="126"/>
      <c r="L39" s="126"/>
      <c r="M39" s="126">
        <v>17318</v>
      </c>
      <c r="N39" s="126"/>
      <c r="O39" s="126"/>
      <c r="P39" s="126"/>
      <c r="Q39" s="126">
        <v>18233</v>
      </c>
      <c r="R39" s="126"/>
      <c r="S39" s="126"/>
      <c r="T39" s="138"/>
      <c r="U39" s="126">
        <v>18081</v>
      </c>
      <c r="V39" s="139"/>
      <c r="W39" s="126"/>
      <c r="X39" s="126"/>
      <c r="Y39" s="126">
        <v>17982</v>
      </c>
      <c r="Z39" s="126"/>
      <c r="AA39" s="126"/>
      <c r="AB39" s="126"/>
      <c r="AC39" s="126">
        <v>17711</v>
      </c>
      <c r="AD39" s="126"/>
      <c r="AE39" s="126"/>
      <c r="AF39" s="126"/>
      <c r="AG39" s="126">
        <v>17644</v>
      </c>
      <c r="AH39" s="126"/>
      <c r="AI39" s="126"/>
    </row>
    <row r="40" spans="1:35">
      <c r="D40" s="138"/>
      <c r="E40" s="126"/>
      <c r="F40" s="139"/>
      <c r="G40" s="126"/>
      <c r="H40" s="126"/>
      <c r="I40" s="126"/>
      <c r="J40" s="126"/>
      <c r="K40" s="126"/>
      <c r="L40" s="126"/>
      <c r="M40" s="126"/>
      <c r="N40" s="126"/>
      <c r="O40" s="126"/>
      <c r="P40" s="126"/>
      <c r="Q40" s="126"/>
      <c r="R40" s="126"/>
      <c r="S40" s="126"/>
      <c r="T40" s="138"/>
      <c r="U40" s="126"/>
      <c r="V40" s="139"/>
      <c r="W40" s="126"/>
      <c r="X40" s="126"/>
      <c r="Y40" s="126"/>
      <c r="Z40" s="126"/>
      <c r="AA40" s="126"/>
      <c r="AB40" s="126"/>
      <c r="AC40" s="126"/>
      <c r="AD40" s="126"/>
      <c r="AE40" s="126"/>
      <c r="AF40" s="126"/>
      <c r="AG40" s="126"/>
      <c r="AH40" s="126"/>
      <c r="AI40" s="126"/>
    </row>
    <row r="41" spans="1:35" ht="13.8" thickBot="1">
      <c r="C41" s="140" t="s">
        <v>744</v>
      </c>
      <c r="D41" s="138" t="s">
        <v>566</v>
      </c>
      <c r="E41" s="141">
        <v>17696</v>
      </c>
      <c r="F41" s="139"/>
      <c r="G41" s="126"/>
      <c r="H41" s="126" t="s">
        <v>566</v>
      </c>
      <c r="I41" s="141">
        <v>17525</v>
      </c>
      <c r="J41" s="126"/>
      <c r="K41" s="126"/>
      <c r="L41" s="126" t="s">
        <v>566</v>
      </c>
      <c r="M41" s="141">
        <v>17514.5</v>
      </c>
      <c r="N41" s="126"/>
      <c r="O41" s="126"/>
      <c r="P41" s="126" t="s">
        <v>566</v>
      </c>
      <c r="Q41" s="141">
        <v>17938.5</v>
      </c>
      <c r="R41" s="126"/>
      <c r="S41" s="126"/>
      <c r="T41" s="138" t="s">
        <v>566</v>
      </c>
      <c r="U41" s="141">
        <v>17821.5</v>
      </c>
      <c r="V41" s="139"/>
      <c r="W41" s="126"/>
      <c r="X41" s="126" t="s">
        <v>566</v>
      </c>
      <c r="Y41" s="141">
        <v>17687.5</v>
      </c>
      <c r="Z41" s="126"/>
      <c r="AA41" s="126"/>
      <c r="AB41" s="126" t="s">
        <v>566</v>
      </c>
      <c r="AC41" s="141">
        <v>17445.5</v>
      </c>
      <c r="AD41" s="126"/>
      <c r="AE41" s="126"/>
      <c r="AF41" s="126" t="s">
        <v>566</v>
      </c>
      <c r="AG41" s="141">
        <v>16826.5</v>
      </c>
      <c r="AH41" s="126"/>
      <c r="AI41" s="126"/>
    </row>
    <row r="42" spans="1:35" ht="12" thickTop="1">
      <c r="D42" s="138"/>
      <c r="E42" s="126"/>
      <c r="F42" s="139"/>
      <c r="G42" s="126"/>
      <c r="H42" s="126"/>
      <c r="I42" s="126"/>
      <c r="J42" s="126"/>
      <c r="K42" s="126"/>
      <c r="L42" s="126"/>
      <c r="M42" s="126"/>
      <c r="N42" s="126"/>
      <c r="O42" s="126"/>
      <c r="P42" s="126"/>
      <c r="Q42" s="126"/>
      <c r="R42" s="126"/>
      <c r="S42" s="126"/>
      <c r="T42" s="138"/>
      <c r="U42" s="126"/>
      <c r="V42" s="139"/>
      <c r="W42" s="126"/>
      <c r="X42" s="126"/>
      <c r="Y42" s="126"/>
      <c r="Z42" s="126"/>
      <c r="AA42" s="126"/>
      <c r="AB42" s="126"/>
      <c r="AC42" s="126"/>
      <c r="AD42" s="126"/>
      <c r="AE42" s="126"/>
      <c r="AF42" s="126"/>
      <c r="AG42" s="126"/>
      <c r="AH42" s="126"/>
      <c r="AI42" s="126"/>
    </row>
    <row r="43" spans="1:35" ht="12" thickBot="1">
      <c r="C43" s="129" t="s">
        <v>745</v>
      </c>
      <c r="D43" s="138"/>
      <c r="E43" s="143">
        <v>3.8935352622061483</v>
      </c>
      <c r="F43" s="139" t="s">
        <v>738</v>
      </c>
      <c r="G43" s="126"/>
      <c r="H43" s="126"/>
      <c r="I43" s="143">
        <v>1.1982881597717547</v>
      </c>
      <c r="J43" s="126" t="s">
        <v>738</v>
      </c>
      <c r="K43" s="126"/>
      <c r="L43" s="126"/>
      <c r="M43" s="143">
        <v>3.300122755431214</v>
      </c>
      <c r="N43" s="126" t="s">
        <v>738</v>
      </c>
      <c r="O43" s="126"/>
      <c r="P43" s="126"/>
      <c r="Q43" s="143">
        <v>9.2594141093179463</v>
      </c>
      <c r="R43" s="126" t="s">
        <v>738</v>
      </c>
      <c r="S43" s="126"/>
      <c r="T43" s="138"/>
      <c r="U43" s="143">
        <v>8.6356367309149054</v>
      </c>
      <c r="V43" s="139" t="s">
        <v>738</v>
      </c>
      <c r="W43" s="126"/>
      <c r="X43" s="126"/>
      <c r="Y43" s="143">
        <v>10.515901060070671</v>
      </c>
      <c r="Z43" s="126" t="s">
        <v>738</v>
      </c>
      <c r="AA43" s="126"/>
      <c r="AB43" s="126"/>
      <c r="AC43" s="143">
        <v>11.154739044452725</v>
      </c>
      <c r="AD43" s="126" t="s">
        <v>738</v>
      </c>
      <c r="AE43" s="126"/>
      <c r="AF43" s="126"/>
      <c r="AG43" s="143">
        <v>10.709297833774107</v>
      </c>
      <c r="AH43" s="126" t="s">
        <v>738</v>
      </c>
      <c r="AI43" s="126"/>
    </row>
    <row r="44" spans="1:35" ht="12.6" thickTop="1" thickBot="1">
      <c r="D44" s="149"/>
      <c r="E44" s="150"/>
      <c r="F44" s="151"/>
      <c r="G44" s="126"/>
      <c r="H44" s="126"/>
      <c r="I44" s="126"/>
      <c r="J44" s="126"/>
      <c r="K44" s="126"/>
      <c r="L44" s="126"/>
      <c r="M44" s="126"/>
      <c r="N44" s="126"/>
      <c r="O44" s="126"/>
      <c r="P44" s="126"/>
      <c r="Q44" s="126"/>
      <c r="R44" s="126"/>
      <c r="S44" s="126"/>
      <c r="T44" s="149"/>
      <c r="U44" s="150"/>
      <c r="V44" s="151"/>
      <c r="W44" s="126"/>
      <c r="X44" s="126"/>
      <c r="Y44" s="126"/>
      <c r="Z44" s="126"/>
      <c r="AA44" s="126"/>
      <c r="AB44" s="126"/>
      <c r="AC44" s="126"/>
      <c r="AD44" s="126"/>
      <c r="AE44" s="126"/>
      <c r="AF44" s="126"/>
      <c r="AG44" s="126"/>
      <c r="AH44" s="126"/>
      <c r="AI44" s="126"/>
    </row>
    <row r="45" spans="1:35">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row>
    <row r="46" spans="1:35" ht="13.2">
      <c r="A46" s="154" t="s">
        <v>600</v>
      </c>
      <c r="B46" s="155" t="s">
        <v>746</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row>
    <row r="47" spans="1:35" ht="29.25" customHeight="1">
      <c r="A47" s="154" t="s">
        <v>602</v>
      </c>
      <c r="B47" s="943" t="s">
        <v>747</v>
      </c>
      <c r="C47" s="943"/>
      <c r="D47" s="943"/>
      <c r="E47" s="943"/>
      <c r="F47" s="943"/>
      <c r="G47" s="943"/>
      <c r="H47" s="943"/>
      <c r="I47" s="943"/>
      <c r="J47" s="943"/>
      <c r="K47" s="943"/>
      <c r="L47" s="943"/>
      <c r="M47" s="943"/>
      <c r="N47" s="943"/>
      <c r="O47" s="943"/>
      <c r="P47" s="943"/>
      <c r="Q47" s="943"/>
      <c r="R47" s="943"/>
      <c r="S47" s="943"/>
      <c r="T47" s="943"/>
      <c r="U47" s="943"/>
      <c r="V47" s="943"/>
      <c r="W47" s="943"/>
      <c r="X47" s="943"/>
      <c r="Y47" s="943"/>
      <c r="Z47" s="943"/>
      <c r="AA47" s="943"/>
      <c r="AB47" s="943"/>
      <c r="AC47" s="943"/>
      <c r="AD47" s="943"/>
      <c r="AE47" s="943"/>
      <c r="AF47" s="943"/>
      <c r="AG47" s="943"/>
      <c r="AH47" s="943"/>
    </row>
    <row r="48" spans="1:35">
      <c r="D48" s="156"/>
      <c r="E48" s="156"/>
      <c r="F48" s="156"/>
      <c r="G48" s="156"/>
      <c r="H48" s="156"/>
      <c r="I48" s="156"/>
      <c r="J48" s="156"/>
      <c r="K48" s="156"/>
      <c r="L48" s="156"/>
      <c r="M48" s="156"/>
      <c r="N48" s="156"/>
      <c r="O48" s="156"/>
    </row>
  </sheetData>
  <mergeCells count="5">
    <mergeCell ref="B47:AH47"/>
    <mergeCell ref="A1:AH1"/>
    <mergeCell ref="A2:AH2"/>
    <mergeCell ref="A3:AH3"/>
    <mergeCell ref="D5:AG5"/>
  </mergeCells>
  <phoneticPr fontId="0" type="noConversion"/>
  <printOptions horizontalCentered="1"/>
  <pageMargins left="0.25" right="0.25" top="0.75" bottom="0.5" header="0.3" footer="0.3"/>
  <pageSetup scale="72" orientation="landscape" r:id="rId1"/>
  <headerFooter alignWithMargins="0">
    <oddFooter>&amp;R&amp;A</oddFooter>
  </headerFooter>
  <ignoredErrors>
    <ignoredError sqref="A46:A47"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AI50"/>
  <sheetViews>
    <sheetView zoomScale="75" zoomScaleNormal="75" workbookViewId="0">
      <selection sqref="A1:AH1"/>
    </sheetView>
  </sheetViews>
  <sheetFormatPr defaultColWidth="9.109375" defaultRowHeight="11.4"/>
  <cols>
    <col min="1" max="1" width="2.44140625" style="148" customWidth="1"/>
    <col min="2" max="2" width="2.44140625" style="121" customWidth="1"/>
    <col min="3" max="3" width="35" style="121" customWidth="1"/>
    <col min="4" max="4" width="3.6640625" style="121" customWidth="1"/>
    <col min="5" max="5" width="8.44140625" style="121" customWidth="1"/>
    <col min="6" max="6" width="3.6640625" style="121" customWidth="1"/>
    <col min="7" max="7" width="2.44140625" style="121" customWidth="1"/>
    <col min="8" max="8" width="3.6640625" style="121" customWidth="1"/>
    <col min="9" max="9" width="8.44140625" style="121" customWidth="1"/>
    <col min="10" max="10" width="3.6640625" style="121" customWidth="1"/>
    <col min="11" max="11" width="2.44140625" style="121" customWidth="1"/>
    <col min="12" max="12" width="3.6640625" style="121" customWidth="1"/>
    <col min="13" max="13" width="8.44140625" style="121" customWidth="1"/>
    <col min="14" max="14" width="3.6640625" style="121" customWidth="1"/>
    <col min="15" max="15" width="2.44140625" style="121" customWidth="1"/>
    <col min="16" max="16" width="3.6640625" style="121" customWidth="1"/>
    <col min="17" max="17" width="8.44140625" style="121" customWidth="1"/>
    <col min="18" max="18" width="3.6640625" style="121" customWidth="1"/>
    <col min="19" max="19" width="2.44140625" style="121" customWidth="1"/>
    <col min="20" max="20" width="3.6640625" style="121" customWidth="1"/>
    <col min="21" max="21" width="8.44140625" style="121" customWidth="1"/>
    <col min="22" max="22" width="3.6640625" style="121" customWidth="1"/>
    <col min="23" max="23" width="2.44140625" style="121" customWidth="1"/>
    <col min="24" max="24" width="3.6640625" style="121" customWidth="1"/>
    <col min="25" max="25" width="8.44140625" style="121" customWidth="1"/>
    <col min="26" max="26" width="3.6640625" style="121" customWidth="1"/>
    <col min="27" max="27" width="2.44140625" style="121" customWidth="1"/>
    <col min="28" max="28" width="3.6640625" style="121" customWidth="1"/>
    <col min="29" max="29" width="8.44140625" style="121" customWidth="1"/>
    <col min="30" max="30" width="3.6640625" style="121" customWidth="1"/>
    <col min="31" max="31" width="2.44140625" style="121" customWidth="1"/>
    <col min="32" max="32" width="3.6640625" style="121" customWidth="1"/>
    <col min="33" max="33" width="8.44140625" style="121" customWidth="1"/>
    <col min="34" max="34" width="3.6640625" style="121" customWidth="1"/>
    <col min="35" max="16384" width="9.109375" style="121"/>
  </cols>
  <sheetData>
    <row r="1" spans="1:35" ht="13.2">
      <c r="A1" s="941" t="s">
        <v>553</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c r="AG1" s="941"/>
      <c r="AH1" s="941"/>
    </row>
    <row r="2" spans="1:35" ht="13.2">
      <c r="A2" s="941" t="s">
        <v>748</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row>
    <row r="3" spans="1:35">
      <c r="A3" s="942" t="s">
        <v>633</v>
      </c>
      <c r="B3" s="942"/>
      <c r="C3" s="942"/>
      <c r="D3" s="942"/>
      <c r="E3" s="942"/>
      <c r="F3" s="942"/>
      <c r="G3" s="942"/>
      <c r="H3" s="942"/>
      <c r="I3" s="942"/>
      <c r="J3" s="942"/>
      <c r="K3" s="942"/>
      <c r="L3" s="942"/>
      <c r="M3" s="942"/>
      <c r="N3" s="942"/>
      <c r="O3" s="942"/>
      <c r="P3" s="942"/>
      <c r="Q3" s="942"/>
      <c r="R3" s="942"/>
      <c r="S3" s="942"/>
      <c r="T3" s="942"/>
      <c r="U3" s="942"/>
      <c r="V3" s="942"/>
      <c r="W3" s="942"/>
      <c r="X3" s="942"/>
      <c r="Y3" s="942"/>
      <c r="Z3" s="942"/>
      <c r="AA3" s="942"/>
      <c r="AB3" s="942"/>
      <c r="AC3" s="942"/>
      <c r="AD3" s="942"/>
      <c r="AE3" s="942"/>
      <c r="AF3" s="942"/>
      <c r="AG3" s="942"/>
      <c r="AH3" s="942"/>
    </row>
    <row r="4" spans="1:35" ht="13.2">
      <c r="A4" s="157"/>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row>
    <row r="5" spans="1:35" ht="13.2">
      <c r="A5" s="157"/>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row>
    <row r="6" spans="1:35" ht="12.75" customHeight="1" thickBot="1">
      <c r="A6" s="158"/>
      <c r="B6" s="158"/>
      <c r="C6" s="15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6"/>
    </row>
    <row r="7" spans="1:35" ht="12.75" customHeight="1">
      <c r="A7" s="158"/>
      <c r="B7" s="158"/>
      <c r="C7" s="159"/>
      <c r="D7" s="123"/>
      <c r="E7" s="124" t="s">
        <v>560</v>
      </c>
      <c r="F7" s="125"/>
      <c r="G7" s="128"/>
      <c r="H7" s="126"/>
      <c r="I7" s="127" t="s">
        <v>561</v>
      </c>
      <c r="J7" s="128"/>
      <c r="K7" s="128"/>
      <c r="L7" s="126"/>
      <c r="M7" s="127" t="s">
        <v>562</v>
      </c>
      <c r="N7" s="128"/>
      <c r="O7" s="128"/>
      <c r="P7" s="126"/>
      <c r="Q7" s="127" t="s">
        <v>563</v>
      </c>
      <c r="R7" s="128"/>
      <c r="S7" s="128"/>
      <c r="T7" s="123"/>
      <c r="U7" s="124" t="s">
        <v>560</v>
      </c>
      <c r="V7" s="125"/>
      <c r="W7" s="128"/>
      <c r="X7" s="126"/>
      <c r="Y7" s="127" t="s">
        <v>561</v>
      </c>
      <c r="Z7" s="128"/>
      <c r="AA7" s="128"/>
      <c r="AB7" s="126"/>
      <c r="AC7" s="127" t="s">
        <v>562</v>
      </c>
      <c r="AD7" s="128"/>
      <c r="AE7" s="128"/>
      <c r="AF7" s="126"/>
      <c r="AG7" s="127" t="s">
        <v>563</v>
      </c>
      <c r="AH7" s="128"/>
      <c r="AI7" s="128"/>
    </row>
    <row r="8" spans="1:35" s="129" customFormat="1" ht="12.75" customHeight="1">
      <c r="A8" s="158"/>
      <c r="B8" s="158"/>
      <c r="C8" s="159"/>
      <c r="D8" s="130"/>
      <c r="E8" s="131">
        <v>2011</v>
      </c>
      <c r="F8" s="132"/>
      <c r="G8" s="133"/>
      <c r="H8" s="133"/>
      <c r="I8" s="131">
        <v>2011</v>
      </c>
      <c r="J8" s="133"/>
      <c r="K8" s="133"/>
      <c r="L8" s="133"/>
      <c r="M8" s="131">
        <v>2011</v>
      </c>
      <c r="N8" s="133"/>
      <c r="O8" s="133"/>
      <c r="P8" s="133"/>
      <c r="Q8" s="131">
        <v>2011</v>
      </c>
      <c r="R8" s="133"/>
      <c r="S8" s="133"/>
      <c r="T8" s="130"/>
      <c r="U8" s="131">
        <v>2010</v>
      </c>
      <c r="V8" s="132"/>
      <c r="W8" s="133"/>
      <c r="X8" s="133"/>
      <c r="Y8" s="131">
        <v>2010</v>
      </c>
      <c r="Z8" s="133"/>
      <c r="AA8" s="133"/>
      <c r="AB8" s="133"/>
      <c r="AC8" s="131">
        <v>2010</v>
      </c>
      <c r="AD8" s="133"/>
      <c r="AE8" s="133"/>
      <c r="AF8" s="133"/>
      <c r="AG8" s="131">
        <v>2010</v>
      </c>
      <c r="AH8" s="133"/>
      <c r="AI8" s="133"/>
    </row>
    <row r="9" spans="1:35" s="135" customFormat="1" ht="12.75" customHeight="1">
      <c r="A9" s="158"/>
      <c r="B9" s="158"/>
      <c r="C9" s="159"/>
      <c r="D9" s="136"/>
      <c r="E9" s="127"/>
      <c r="F9" s="137"/>
      <c r="G9" s="127"/>
      <c r="H9" s="127"/>
      <c r="I9" s="127"/>
      <c r="J9" s="127"/>
      <c r="K9" s="127"/>
      <c r="L9" s="127"/>
      <c r="M9" s="127"/>
      <c r="N9" s="127"/>
      <c r="O9" s="127"/>
      <c r="P9" s="127"/>
      <c r="Q9" s="127"/>
      <c r="R9" s="127"/>
      <c r="S9" s="127"/>
      <c r="T9" s="136"/>
      <c r="U9" s="127"/>
      <c r="V9" s="137"/>
      <c r="W9" s="127"/>
      <c r="X9" s="127"/>
      <c r="Y9" s="127"/>
      <c r="Z9" s="127"/>
      <c r="AA9" s="127"/>
      <c r="AB9" s="127"/>
      <c r="AC9" s="127"/>
      <c r="AD9" s="127"/>
      <c r="AE9" s="127"/>
      <c r="AF9" s="127"/>
      <c r="AG9" s="127"/>
      <c r="AH9" s="127"/>
      <c r="AI9" s="133"/>
    </row>
    <row r="10" spans="1:35" s="135" customFormat="1" ht="12.75" customHeight="1">
      <c r="A10" s="160" t="s">
        <v>749</v>
      </c>
      <c r="B10" s="158"/>
      <c r="C10" s="159"/>
      <c r="D10" s="136"/>
      <c r="E10" s="127"/>
      <c r="F10" s="137"/>
      <c r="G10" s="127"/>
      <c r="H10" s="127"/>
      <c r="I10" s="127"/>
      <c r="J10" s="127"/>
      <c r="K10" s="127"/>
      <c r="L10" s="127"/>
      <c r="M10" s="127"/>
      <c r="N10" s="127"/>
      <c r="O10" s="127"/>
      <c r="P10" s="127"/>
      <c r="Q10" s="127"/>
      <c r="R10" s="127"/>
      <c r="S10" s="127"/>
      <c r="T10" s="136"/>
      <c r="U10" s="127"/>
      <c r="V10" s="137"/>
      <c r="W10" s="127"/>
      <c r="X10" s="127"/>
      <c r="Y10" s="127"/>
      <c r="Z10" s="127"/>
      <c r="AA10" s="127"/>
      <c r="AB10" s="127"/>
      <c r="AC10" s="127"/>
      <c r="AD10" s="127"/>
      <c r="AE10" s="127"/>
      <c r="AF10" s="127"/>
      <c r="AG10" s="127"/>
      <c r="AH10" s="127"/>
      <c r="AI10" s="133"/>
    </row>
    <row r="11" spans="1:35" s="135" customFormat="1" ht="12.75" customHeight="1">
      <c r="A11" s="158"/>
      <c r="B11" s="158"/>
      <c r="C11" s="159"/>
      <c r="D11" s="136"/>
      <c r="E11" s="127"/>
      <c r="F11" s="137"/>
      <c r="G11" s="127"/>
      <c r="H11" s="127"/>
      <c r="I11" s="127"/>
      <c r="J11" s="127"/>
      <c r="K11" s="127"/>
      <c r="L11" s="127"/>
      <c r="M11" s="127"/>
      <c r="N11" s="127"/>
      <c r="O11" s="127"/>
      <c r="P11" s="127"/>
      <c r="Q11" s="127"/>
      <c r="R11" s="127"/>
      <c r="S11" s="127"/>
      <c r="T11" s="136"/>
      <c r="U11" s="127"/>
      <c r="V11" s="137"/>
      <c r="W11" s="127"/>
      <c r="X11" s="127"/>
      <c r="Y11" s="127"/>
      <c r="Z11" s="127"/>
      <c r="AA11" s="127"/>
      <c r="AB11" s="127"/>
      <c r="AC11" s="127"/>
      <c r="AD11" s="127"/>
      <c r="AE11" s="127"/>
      <c r="AF11" s="127"/>
      <c r="AG11" s="127"/>
      <c r="AH11" s="127"/>
      <c r="AI11" s="133"/>
    </row>
    <row r="12" spans="1:35" ht="12.75" hidden="1" customHeight="1">
      <c r="A12" s="158"/>
      <c r="B12" s="158" t="s">
        <v>750</v>
      </c>
      <c r="C12" s="159"/>
      <c r="D12" s="138" t="s">
        <v>566</v>
      </c>
      <c r="E12" s="27">
        <v>0</v>
      </c>
      <c r="F12" s="26"/>
      <c r="G12" s="27"/>
      <c r="H12" s="126" t="s">
        <v>566</v>
      </c>
      <c r="I12" s="27">
        <v>0</v>
      </c>
      <c r="J12" s="27"/>
      <c r="K12" s="27"/>
      <c r="L12" s="126" t="s">
        <v>566</v>
      </c>
      <c r="M12" s="27">
        <v>0</v>
      </c>
      <c r="N12" s="27"/>
      <c r="O12" s="27"/>
      <c r="P12" s="126" t="s">
        <v>566</v>
      </c>
      <c r="Q12" s="27">
        <v>0</v>
      </c>
      <c r="R12" s="27"/>
      <c r="S12" s="27"/>
      <c r="T12" s="138" t="s">
        <v>566</v>
      </c>
      <c r="U12" s="27">
        <v>0</v>
      </c>
      <c r="V12" s="26"/>
      <c r="W12" s="27"/>
      <c r="X12" s="126" t="s">
        <v>566</v>
      </c>
      <c r="Y12" s="27">
        <v>0</v>
      </c>
      <c r="Z12" s="27"/>
      <c r="AA12" s="27"/>
      <c r="AB12" s="126" t="s">
        <v>566</v>
      </c>
      <c r="AC12" s="27">
        <v>0</v>
      </c>
      <c r="AD12" s="27"/>
      <c r="AE12" s="27"/>
      <c r="AF12" s="126" t="s">
        <v>566</v>
      </c>
      <c r="AG12" s="27">
        <v>0</v>
      </c>
      <c r="AH12" s="27"/>
      <c r="AI12" s="133"/>
    </row>
    <row r="13" spans="1:35" ht="12.75" customHeight="1" thickBot="1">
      <c r="A13" s="158"/>
      <c r="B13" s="158" t="s">
        <v>667</v>
      </c>
      <c r="C13" s="159"/>
      <c r="D13" s="138" t="s">
        <v>566</v>
      </c>
      <c r="E13" s="46">
        <v>5908</v>
      </c>
      <c r="F13" s="26"/>
      <c r="G13" s="27"/>
      <c r="H13" s="126" t="s">
        <v>566</v>
      </c>
      <c r="I13" s="46">
        <v>5907</v>
      </c>
      <c r="J13" s="27"/>
      <c r="K13" s="27"/>
      <c r="L13" s="126" t="s">
        <v>566</v>
      </c>
      <c r="M13" s="46">
        <v>5907</v>
      </c>
      <c r="N13" s="27"/>
      <c r="O13" s="27"/>
      <c r="P13" s="126" t="s">
        <v>566</v>
      </c>
      <c r="Q13" s="46">
        <v>5908</v>
      </c>
      <c r="R13" s="27"/>
      <c r="S13" s="27"/>
      <c r="T13" s="138" t="s">
        <v>566</v>
      </c>
      <c r="U13" s="46">
        <v>5908</v>
      </c>
      <c r="V13" s="26"/>
      <c r="W13" s="27"/>
      <c r="X13" s="126" t="s">
        <v>566</v>
      </c>
      <c r="Y13" s="46">
        <v>5909</v>
      </c>
      <c r="Z13" s="27"/>
      <c r="AA13" s="27"/>
      <c r="AB13" s="126" t="s">
        <v>566</v>
      </c>
      <c r="AC13" s="46">
        <v>5909</v>
      </c>
      <c r="AD13" s="27"/>
      <c r="AE13" s="27"/>
      <c r="AF13" s="126" t="s">
        <v>566</v>
      </c>
      <c r="AG13" s="46">
        <v>5910</v>
      </c>
      <c r="AH13" s="27"/>
      <c r="AI13" s="133"/>
    </row>
    <row r="14" spans="1:35" ht="12.75" hidden="1" customHeight="1">
      <c r="A14" s="158"/>
      <c r="B14" s="158"/>
      <c r="C14" s="161" t="s">
        <v>751</v>
      </c>
      <c r="D14" s="138" t="s">
        <v>566</v>
      </c>
      <c r="E14" s="46">
        <v>5908</v>
      </c>
      <c r="F14" s="26"/>
      <c r="G14" s="27"/>
      <c r="H14" s="126" t="s">
        <v>566</v>
      </c>
      <c r="I14" s="46">
        <v>5907</v>
      </c>
      <c r="J14" s="27"/>
      <c r="K14" s="27"/>
      <c r="L14" s="126" t="s">
        <v>566</v>
      </c>
      <c r="M14" s="46">
        <v>5907</v>
      </c>
      <c r="N14" s="27"/>
      <c r="O14" s="27"/>
      <c r="P14" s="126" t="s">
        <v>566</v>
      </c>
      <c r="Q14" s="46">
        <v>5908</v>
      </c>
      <c r="R14" s="27"/>
      <c r="S14" s="27"/>
      <c r="T14" s="138" t="s">
        <v>566</v>
      </c>
      <c r="U14" s="46">
        <v>5908</v>
      </c>
      <c r="V14" s="26"/>
      <c r="W14" s="27"/>
      <c r="X14" s="126" t="s">
        <v>566</v>
      </c>
      <c r="Y14" s="46">
        <v>5909</v>
      </c>
      <c r="Z14" s="27"/>
      <c r="AA14" s="27"/>
      <c r="AB14" s="126" t="s">
        <v>566</v>
      </c>
      <c r="AC14" s="46">
        <v>5909</v>
      </c>
      <c r="AD14" s="27"/>
      <c r="AE14" s="27"/>
      <c r="AF14" s="126" t="s">
        <v>566</v>
      </c>
      <c r="AG14" s="46">
        <v>5910</v>
      </c>
      <c r="AH14" s="27"/>
      <c r="AI14" s="133"/>
    </row>
    <row r="15" spans="1:35" ht="12.75" customHeight="1" thickTop="1">
      <c r="A15" s="158"/>
      <c r="B15" s="158"/>
      <c r="C15" s="159"/>
      <c r="D15" s="138"/>
      <c r="E15" s="27"/>
      <c r="F15" s="26"/>
      <c r="G15" s="27"/>
      <c r="H15" s="126"/>
      <c r="I15" s="27"/>
      <c r="J15" s="27"/>
      <c r="K15" s="27"/>
      <c r="L15" s="126"/>
      <c r="M15" s="27"/>
      <c r="N15" s="27"/>
      <c r="O15" s="27"/>
      <c r="P15" s="126"/>
      <c r="Q15" s="27"/>
      <c r="R15" s="27"/>
      <c r="S15" s="27"/>
      <c r="T15" s="138"/>
      <c r="U15" s="27"/>
      <c r="V15" s="26"/>
      <c r="W15" s="27"/>
      <c r="X15" s="126"/>
      <c r="Y15" s="27"/>
      <c r="Z15" s="27"/>
      <c r="AA15" s="27"/>
      <c r="AB15" s="126"/>
      <c r="AC15" s="27"/>
      <c r="AD15" s="27"/>
      <c r="AE15" s="27"/>
      <c r="AF15" s="126"/>
      <c r="AG15" s="27"/>
      <c r="AH15" s="27"/>
      <c r="AI15" s="133"/>
    </row>
    <row r="16" spans="1:35" ht="12.75" customHeight="1">
      <c r="A16" s="160" t="s">
        <v>752</v>
      </c>
      <c r="B16" s="158"/>
      <c r="C16" s="159"/>
      <c r="D16" s="138"/>
      <c r="E16" s="27"/>
      <c r="F16" s="26"/>
      <c r="G16" s="27"/>
      <c r="H16" s="126"/>
      <c r="I16" s="27"/>
      <c r="J16" s="27"/>
      <c r="K16" s="27"/>
      <c r="L16" s="126"/>
      <c r="M16" s="27"/>
      <c r="N16" s="27"/>
      <c r="O16" s="27"/>
      <c r="P16" s="126"/>
      <c r="Q16" s="27"/>
      <c r="R16" s="27"/>
      <c r="S16" s="27"/>
      <c r="T16" s="138"/>
      <c r="U16" s="27"/>
      <c r="V16" s="26"/>
      <c r="W16" s="27"/>
      <c r="X16" s="126"/>
      <c r="Y16" s="27"/>
      <c r="Z16" s="27"/>
      <c r="AA16" s="27"/>
      <c r="AB16" s="126"/>
      <c r="AC16" s="27"/>
      <c r="AD16" s="27"/>
      <c r="AE16" s="27"/>
      <c r="AF16" s="126"/>
      <c r="AG16" s="27"/>
      <c r="AH16" s="27"/>
      <c r="AI16" s="133"/>
    </row>
    <row r="17" spans="1:35" ht="12.75" customHeight="1">
      <c r="A17" s="158"/>
      <c r="B17" s="158"/>
      <c r="C17" s="159"/>
      <c r="D17" s="138"/>
      <c r="E17" s="27"/>
      <c r="F17" s="26"/>
      <c r="G17" s="27"/>
      <c r="H17" s="126"/>
      <c r="I17" s="27"/>
      <c r="J17" s="27"/>
      <c r="K17" s="27"/>
      <c r="L17" s="126"/>
      <c r="M17" s="27"/>
      <c r="N17" s="27"/>
      <c r="O17" s="27"/>
      <c r="P17" s="126"/>
      <c r="Q17" s="27"/>
      <c r="R17" s="27"/>
      <c r="S17" s="27"/>
      <c r="T17" s="138"/>
      <c r="U17" s="27"/>
      <c r="V17" s="26"/>
      <c r="W17" s="27"/>
      <c r="X17" s="126"/>
      <c r="Y17" s="27"/>
      <c r="Z17" s="27"/>
      <c r="AA17" s="27"/>
      <c r="AB17" s="126"/>
      <c r="AC17" s="27"/>
      <c r="AD17" s="27"/>
      <c r="AE17" s="27"/>
      <c r="AF17" s="126"/>
      <c r="AG17" s="27"/>
      <c r="AH17" s="27"/>
      <c r="AI17" s="133"/>
    </row>
    <row r="18" spans="1:35" ht="12.75" customHeight="1">
      <c r="A18" s="158"/>
      <c r="B18" s="158" t="s">
        <v>749</v>
      </c>
      <c r="C18" s="159"/>
      <c r="D18" s="138" t="s">
        <v>566</v>
      </c>
      <c r="E18" s="27">
        <v>5908</v>
      </c>
      <c r="F18" s="26"/>
      <c r="G18" s="27"/>
      <c r="H18" s="126" t="s">
        <v>566</v>
      </c>
      <c r="I18" s="27">
        <v>5907</v>
      </c>
      <c r="J18" s="27"/>
      <c r="K18" s="27"/>
      <c r="L18" s="126" t="s">
        <v>566</v>
      </c>
      <c r="M18" s="27">
        <v>5907</v>
      </c>
      <c r="N18" s="27"/>
      <c r="O18" s="27"/>
      <c r="P18" s="126" t="s">
        <v>566</v>
      </c>
      <c r="Q18" s="27">
        <v>5908</v>
      </c>
      <c r="R18" s="27"/>
      <c r="S18" s="27"/>
      <c r="T18" s="138" t="s">
        <v>566</v>
      </c>
      <c r="U18" s="27">
        <v>5908</v>
      </c>
      <c r="V18" s="26"/>
      <c r="W18" s="27"/>
      <c r="X18" s="126" t="s">
        <v>566</v>
      </c>
      <c r="Y18" s="27">
        <v>5909</v>
      </c>
      <c r="Z18" s="27"/>
      <c r="AA18" s="27"/>
      <c r="AB18" s="126" t="s">
        <v>566</v>
      </c>
      <c r="AC18" s="27">
        <v>5909</v>
      </c>
      <c r="AD18" s="27"/>
      <c r="AE18" s="27"/>
      <c r="AF18" s="126" t="s">
        <v>566</v>
      </c>
      <c r="AG18" s="27">
        <v>5910</v>
      </c>
      <c r="AH18" s="27"/>
      <c r="AI18" s="133"/>
    </row>
    <row r="19" spans="1:35" ht="12.75" customHeight="1">
      <c r="A19" s="158"/>
      <c r="B19" s="158"/>
      <c r="C19" s="159"/>
      <c r="D19" s="138"/>
      <c r="E19" s="27"/>
      <c r="F19" s="26"/>
      <c r="G19" s="27"/>
      <c r="H19" s="126"/>
      <c r="I19" s="27"/>
      <c r="J19" s="27"/>
      <c r="K19" s="27"/>
      <c r="L19" s="126"/>
      <c r="M19" s="27"/>
      <c r="N19" s="27"/>
      <c r="O19" s="27"/>
      <c r="P19" s="126"/>
      <c r="Q19" s="27"/>
      <c r="R19" s="27"/>
      <c r="S19" s="27"/>
      <c r="T19" s="138"/>
      <c r="U19" s="27"/>
      <c r="V19" s="26"/>
      <c r="W19" s="27"/>
      <c r="X19" s="126"/>
      <c r="Y19" s="27"/>
      <c r="Z19" s="27"/>
      <c r="AA19" s="27"/>
      <c r="AB19" s="126"/>
      <c r="AC19" s="27"/>
      <c r="AD19" s="27"/>
      <c r="AE19" s="27"/>
      <c r="AF19" s="126"/>
      <c r="AG19" s="27"/>
      <c r="AH19" s="27"/>
      <c r="AI19" s="133"/>
    </row>
    <row r="20" spans="1:35" ht="12.75" customHeight="1">
      <c r="A20" s="158"/>
      <c r="B20" s="158" t="s">
        <v>718</v>
      </c>
      <c r="C20" s="159"/>
      <c r="D20" s="138"/>
      <c r="E20" s="27"/>
      <c r="F20" s="26"/>
      <c r="G20" s="27"/>
      <c r="H20" s="126"/>
      <c r="I20" s="27"/>
      <c r="J20" s="27"/>
      <c r="K20" s="27"/>
      <c r="L20" s="126"/>
      <c r="M20" s="27"/>
      <c r="N20" s="27"/>
      <c r="O20" s="27"/>
      <c r="P20" s="126"/>
      <c r="Q20" s="27"/>
      <c r="R20" s="27"/>
      <c r="S20" s="27"/>
      <c r="T20" s="138"/>
      <c r="U20" s="27"/>
      <c r="V20" s="26"/>
      <c r="W20" s="27"/>
      <c r="X20" s="126"/>
      <c r="Y20" s="27"/>
      <c r="Z20" s="27"/>
      <c r="AA20" s="27"/>
      <c r="AB20" s="126"/>
      <c r="AC20" s="27"/>
      <c r="AD20" s="27"/>
      <c r="AE20" s="27"/>
      <c r="AF20" s="126"/>
      <c r="AG20" s="27"/>
      <c r="AH20" s="27"/>
      <c r="AI20" s="133"/>
    </row>
    <row r="21" spans="1:35" ht="12.75" customHeight="1">
      <c r="A21" s="158"/>
      <c r="B21" s="158"/>
      <c r="C21" s="162" t="s">
        <v>753</v>
      </c>
      <c r="D21" s="138"/>
      <c r="E21" s="27">
        <v>9</v>
      </c>
      <c r="F21" s="26"/>
      <c r="G21" s="27"/>
      <c r="H21" s="126"/>
      <c r="I21" s="27">
        <v>9</v>
      </c>
      <c r="J21" s="27"/>
      <c r="K21" s="27"/>
      <c r="L21" s="126"/>
      <c r="M21" s="27">
        <v>9</v>
      </c>
      <c r="N21" s="27"/>
      <c r="O21" s="27"/>
      <c r="P21" s="126"/>
      <c r="Q21" s="27">
        <v>9</v>
      </c>
      <c r="R21" s="27"/>
      <c r="S21" s="27"/>
      <c r="T21" s="138"/>
      <c r="U21" s="27">
        <v>9</v>
      </c>
      <c r="V21" s="26"/>
      <c r="W21" s="27"/>
      <c r="X21" s="126"/>
      <c r="Y21" s="27">
        <v>9</v>
      </c>
      <c r="Z21" s="27"/>
      <c r="AA21" s="27"/>
      <c r="AB21" s="126"/>
      <c r="AC21" s="27">
        <v>9</v>
      </c>
      <c r="AD21" s="27"/>
      <c r="AE21" s="27"/>
      <c r="AF21" s="126"/>
      <c r="AG21" s="27">
        <v>9</v>
      </c>
      <c r="AH21" s="27"/>
      <c r="AI21" s="133"/>
    </row>
    <row r="22" spans="1:35" ht="12.75" customHeight="1">
      <c r="A22" s="158"/>
      <c r="B22" s="158"/>
      <c r="C22" s="162" t="s">
        <v>754</v>
      </c>
      <c r="D22" s="138"/>
      <c r="E22" s="27">
        <v>3189</v>
      </c>
      <c r="F22" s="26"/>
      <c r="G22" s="27"/>
      <c r="H22" s="126"/>
      <c r="I22" s="27">
        <v>3177</v>
      </c>
      <c r="J22" s="27"/>
      <c r="K22" s="27"/>
      <c r="L22" s="126"/>
      <c r="M22" s="27">
        <v>3165</v>
      </c>
      <c r="N22" s="27"/>
      <c r="O22" s="27"/>
      <c r="P22" s="126"/>
      <c r="Q22" s="27">
        <v>3156</v>
      </c>
      <c r="R22" s="27"/>
      <c r="S22" s="27"/>
      <c r="T22" s="138"/>
      <c r="U22" s="27">
        <v>3176</v>
      </c>
      <c r="V22" s="26"/>
      <c r="W22" s="27"/>
      <c r="X22" s="126"/>
      <c r="Y22" s="27">
        <v>3165</v>
      </c>
      <c r="Z22" s="27"/>
      <c r="AA22" s="27"/>
      <c r="AB22" s="126"/>
      <c r="AC22" s="27">
        <v>3155</v>
      </c>
      <c r="AD22" s="27"/>
      <c r="AE22" s="27"/>
      <c r="AF22" s="126"/>
      <c r="AG22" s="27">
        <v>3152</v>
      </c>
      <c r="AH22" s="27"/>
      <c r="AI22" s="133"/>
    </row>
    <row r="23" spans="1:35" ht="12.75" customHeight="1">
      <c r="A23" s="158"/>
      <c r="B23" s="158"/>
      <c r="C23" s="162" t="s">
        <v>755</v>
      </c>
      <c r="D23" s="138"/>
      <c r="E23" s="27">
        <v>32321</v>
      </c>
      <c r="F23" s="26"/>
      <c r="G23" s="27"/>
      <c r="H23" s="126"/>
      <c r="I23" s="27">
        <v>31704</v>
      </c>
      <c r="J23" s="27"/>
      <c r="K23" s="27"/>
      <c r="L23" s="126"/>
      <c r="M23" s="27">
        <v>31647</v>
      </c>
      <c r="N23" s="27"/>
      <c r="O23" s="27"/>
      <c r="P23" s="126"/>
      <c r="Q23" s="27">
        <v>32377</v>
      </c>
      <c r="R23" s="27"/>
      <c r="S23" s="27"/>
      <c r="T23" s="138"/>
      <c r="U23" s="27">
        <v>31969</v>
      </c>
      <c r="V23" s="26"/>
      <c r="W23" s="27"/>
      <c r="X23" s="126"/>
      <c r="Y23" s="27">
        <v>31781</v>
      </c>
      <c r="Z23" s="27"/>
      <c r="AA23" s="27"/>
      <c r="AB23" s="126"/>
      <c r="AC23" s="27">
        <v>31552</v>
      </c>
      <c r="AD23" s="27"/>
      <c r="AE23" s="27"/>
      <c r="AF23" s="126"/>
      <c r="AG23" s="27">
        <v>31514</v>
      </c>
      <c r="AH23" s="27"/>
      <c r="AI23" s="133"/>
    </row>
    <row r="24" spans="1:35" ht="12.75" customHeight="1">
      <c r="A24" s="158"/>
      <c r="B24" s="158"/>
      <c r="C24" s="162" t="s">
        <v>756</v>
      </c>
      <c r="D24" s="138"/>
      <c r="E24" s="27">
        <v>-43</v>
      </c>
      <c r="F24" s="26"/>
      <c r="G24" s="27"/>
      <c r="H24" s="126"/>
      <c r="I24" s="27">
        <v>-43</v>
      </c>
      <c r="J24" s="27"/>
      <c r="K24" s="27"/>
      <c r="L24" s="126"/>
      <c r="M24" s="27">
        <v>-43</v>
      </c>
      <c r="N24" s="27"/>
      <c r="O24" s="27"/>
      <c r="P24" s="126"/>
      <c r="Q24" s="27">
        <v>-42</v>
      </c>
      <c r="R24" s="27"/>
      <c r="S24" s="27"/>
      <c r="T24" s="138"/>
      <c r="U24" s="27">
        <v>-44</v>
      </c>
      <c r="V24" s="26"/>
      <c r="W24" s="27"/>
      <c r="X24" s="126"/>
      <c r="Y24" s="27">
        <v>-45</v>
      </c>
      <c r="Z24" s="27"/>
      <c r="AA24" s="27"/>
      <c r="AB24" s="126"/>
      <c r="AC24" s="27">
        <v>-44</v>
      </c>
      <c r="AD24" s="27"/>
      <c r="AE24" s="27"/>
      <c r="AF24" s="126"/>
      <c r="AG24" s="27">
        <v>-44</v>
      </c>
      <c r="AH24" s="27"/>
      <c r="AI24" s="133"/>
    </row>
    <row r="25" spans="1:35" ht="12.75" customHeight="1">
      <c r="A25" s="158"/>
      <c r="B25" s="158"/>
      <c r="C25" s="162" t="s">
        <v>757</v>
      </c>
      <c r="D25" s="136"/>
      <c r="E25" s="27">
        <v>-16795</v>
      </c>
      <c r="F25" s="163"/>
      <c r="G25" s="164"/>
      <c r="H25" s="127"/>
      <c r="I25" s="164">
        <v>-16693</v>
      </c>
      <c r="J25" s="164"/>
      <c r="K25" s="164"/>
      <c r="L25" s="127"/>
      <c r="M25" s="164">
        <v>-16387</v>
      </c>
      <c r="N25" s="164"/>
      <c r="O25" s="164"/>
      <c r="P25" s="127"/>
      <c r="Q25" s="164">
        <v>-16173</v>
      </c>
      <c r="R25" s="164"/>
      <c r="S25" s="164"/>
      <c r="T25" s="136"/>
      <c r="U25" s="164">
        <v>-15910</v>
      </c>
      <c r="V25" s="163"/>
      <c r="W25" s="164"/>
      <c r="X25" s="127"/>
      <c r="Y25" s="164">
        <v>-15755</v>
      </c>
      <c r="Z25" s="164"/>
      <c r="AA25" s="164"/>
      <c r="AB25" s="127"/>
      <c r="AC25" s="164">
        <v>-15760</v>
      </c>
      <c r="AD25" s="164"/>
      <c r="AE25" s="164"/>
      <c r="AF25" s="127"/>
      <c r="AG25" s="164">
        <v>-15782</v>
      </c>
      <c r="AH25" s="164"/>
      <c r="AI25" s="133"/>
    </row>
    <row r="26" spans="1:35" ht="12.75" customHeight="1">
      <c r="A26" s="158"/>
      <c r="B26" s="158"/>
      <c r="C26" s="162" t="s">
        <v>741</v>
      </c>
      <c r="D26" s="136"/>
      <c r="E26" s="27">
        <v>1363</v>
      </c>
      <c r="F26" s="163"/>
      <c r="G26" s="164"/>
      <c r="H26" s="127"/>
      <c r="I26" s="164">
        <v>1032</v>
      </c>
      <c r="J26" s="164"/>
      <c r="K26" s="164"/>
      <c r="L26" s="127"/>
      <c r="M26" s="164">
        <v>1446</v>
      </c>
      <c r="N26" s="164"/>
      <c r="O26" s="164"/>
      <c r="P26" s="127"/>
      <c r="Q26" s="164">
        <v>1079</v>
      </c>
      <c r="R26" s="164"/>
      <c r="S26" s="164"/>
      <c r="T26" s="136"/>
      <c r="U26" s="164">
        <v>935</v>
      </c>
      <c r="V26" s="163"/>
      <c r="W26" s="164"/>
      <c r="X26" s="127"/>
      <c r="Y26" s="164">
        <v>1292</v>
      </c>
      <c r="Z26" s="164"/>
      <c r="AA26" s="164"/>
      <c r="AB26" s="127"/>
      <c r="AC26" s="164">
        <v>328</v>
      </c>
      <c r="AD26" s="164"/>
      <c r="AE26" s="164"/>
      <c r="AF26" s="127"/>
      <c r="AG26" s="164">
        <v>-84</v>
      </c>
      <c r="AH26" s="164"/>
      <c r="AI26" s="133"/>
    </row>
    <row r="27" spans="1:35" ht="12.75" customHeight="1">
      <c r="A27" s="82"/>
      <c r="B27" s="82"/>
      <c r="C27" s="165" t="s">
        <v>758</v>
      </c>
      <c r="D27" s="136"/>
      <c r="E27" s="27"/>
      <c r="F27" s="163"/>
      <c r="G27" s="164"/>
      <c r="H27" s="127"/>
      <c r="I27" s="164"/>
      <c r="J27" s="164"/>
      <c r="K27" s="164"/>
      <c r="L27" s="127"/>
      <c r="M27" s="164"/>
      <c r="N27" s="164"/>
      <c r="O27" s="164"/>
      <c r="P27" s="127"/>
      <c r="Q27" s="164"/>
      <c r="R27" s="164"/>
      <c r="S27" s="164"/>
      <c r="T27" s="136"/>
      <c r="U27" s="164"/>
      <c r="V27" s="163"/>
      <c r="W27" s="164"/>
      <c r="X27" s="127"/>
      <c r="Y27" s="164"/>
      <c r="Z27" s="164"/>
      <c r="AA27" s="164"/>
      <c r="AB27" s="127"/>
      <c r="AC27" s="164"/>
      <c r="AD27" s="164"/>
      <c r="AE27" s="164"/>
      <c r="AF27" s="127"/>
      <c r="AG27" s="164"/>
      <c r="AH27" s="164"/>
      <c r="AI27" s="133"/>
    </row>
    <row r="28" spans="1:35" ht="12.75" customHeight="1">
      <c r="A28" s="82"/>
      <c r="B28" s="82"/>
      <c r="C28" s="166" t="s">
        <v>698</v>
      </c>
      <c r="D28" s="136"/>
      <c r="E28" s="27">
        <v>57</v>
      </c>
      <c r="F28" s="163"/>
      <c r="G28" s="164"/>
      <c r="H28" s="127"/>
      <c r="I28" s="164">
        <v>49</v>
      </c>
      <c r="J28" s="164"/>
      <c r="K28" s="164"/>
      <c r="L28" s="127"/>
      <c r="M28" s="164">
        <v>83</v>
      </c>
      <c r="N28" s="164"/>
      <c r="O28" s="164"/>
      <c r="P28" s="127"/>
      <c r="Q28" s="164">
        <v>79</v>
      </c>
      <c r="R28" s="164"/>
      <c r="S28" s="164"/>
      <c r="T28" s="136"/>
      <c r="U28" s="164">
        <v>69</v>
      </c>
      <c r="V28" s="163"/>
      <c r="W28" s="164"/>
      <c r="X28" s="127"/>
      <c r="Y28" s="164">
        <v>54</v>
      </c>
      <c r="Z28" s="164"/>
      <c r="AA28" s="164"/>
      <c r="AB28" s="127"/>
      <c r="AC28" s="164">
        <v>43</v>
      </c>
      <c r="AD28" s="164"/>
      <c r="AE28" s="164"/>
      <c r="AF28" s="127"/>
      <c r="AG28" s="164">
        <v>60</v>
      </c>
      <c r="AH28" s="164"/>
      <c r="AI28" s="133"/>
    </row>
    <row r="29" spans="1:35" ht="12.75" customHeight="1">
      <c r="A29" s="82"/>
      <c r="B29" s="167"/>
      <c r="C29" s="166" t="s">
        <v>700</v>
      </c>
      <c r="D29" s="136"/>
      <c r="E29" s="27"/>
      <c r="F29" s="139"/>
      <c r="G29" s="126"/>
      <c r="H29" s="127"/>
      <c r="I29" s="126"/>
      <c r="J29" s="126"/>
      <c r="K29" s="126"/>
      <c r="L29" s="127"/>
      <c r="M29" s="126"/>
      <c r="N29" s="126"/>
      <c r="O29" s="126"/>
      <c r="P29" s="127"/>
      <c r="Q29" s="126"/>
      <c r="R29" s="126"/>
      <c r="S29" s="126"/>
      <c r="T29" s="136"/>
      <c r="U29" s="126"/>
      <c r="V29" s="139"/>
      <c r="W29" s="126"/>
      <c r="X29" s="127"/>
      <c r="Y29" s="126"/>
      <c r="Z29" s="126"/>
      <c r="AA29" s="126"/>
      <c r="AB29" s="127"/>
      <c r="AC29" s="126"/>
      <c r="AD29" s="126"/>
      <c r="AE29" s="126"/>
      <c r="AF29" s="127"/>
      <c r="AG29" s="126"/>
      <c r="AH29" s="126"/>
      <c r="AI29" s="133"/>
    </row>
    <row r="30" spans="1:35" ht="12.75" customHeight="1">
      <c r="A30" s="82"/>
      <c r="B30" s="167"/>
      <c r="C30" s="166" t="s">
        <v>702</v>
      </c>
      <c r="D30" s="136"/>
      <c r="E30" s="30">
        <v>-1427</v>
      </c>
      <c r="F30" s="163"/>
      <c r="G30" s="164"/>
      <c r="H30" s="127"/>
      <c r="I30" s="168">
        <v>-1135</v>
      </c>
      <c r="J30" s="164"/>
      <c r="K30" s="164"/>
      <c r="L30" s="127"/>
      <c r="M30" s="168">
        <v>-1156</v>
      </c>
      <c r="N30" s="164"/>
      <c r="O30" s="164"/>
      <c r="P30" s="127"/>
      <c r="Q30" s="168">
        <v>-1173</v>
      </c>
      <c r="R30" s="164"/>
      <c r="S30" s="164"/>
      <c r="T30" s="136"/>
      <c r="U30" s="168">
        <v>-1188</v>
      </c>
      <c r="V30" s="163"/>
      <c r="W30" s="164"/>
      <c r="X30" s="127"/>
      <c r="Y30" s="168">
        <v>-1227</v>
      </c>
      <c r="Z30" s="164"/>
      <c r="AA30" s="164"/>
      <c r="AB30" s="127"/>
      <c r="AC30" s="168">
        <v>-1244</v>
      </c>
      <c r="AD30" s="164"/>
      <c r="AE30" s="164"/>
      <c r="AF30" s="127"/>
      <c r="AG30" s="168">
        <v>-1265</v>
      </c>
      <c r="AH30" s="164"/>
      <c r="AI30" s="133"/>
    </row>
    <row r="31" spans="1:35" ht="12.75" customHeight="1">
      <c r="A31" s="82"/>
      <c r="B31" s="167"/>
      <c r="C31" s="161" t="s">
        <v>759</v>
      </c>
      <c r="D31" s="136"/>
      <c r="E31" s="164">
        <v>18674</v>
      </c>
      <c r="F31" s="163"/>
      <c r="G31" s="164"/>
      <c r="H31" s="127"/>
      <c r="I31" s="164">
        <v>18100</v>
      </c>
      <c r="J31" s="164"/>
      <c r="K31" s="164"/>
      <c r="L31" s="127"/>
      <c r="M31" s="164">
        <v>18764</v>
      </c>
      <c r="N31" s="164"/>
      <c r="O31" s="164"/>
      <c r="P31" s="127"/>
      <c r="Q31" s="164">
        <v>19312</v>
      </c>
      <c r="R31" s="164"/>
      <c r="S31" s="164"/>
      <c r="T31" s="136"/>
      <c r="U31" s="164">
        <v>19016</v>
      </c>
      <c r="V31" s="163"/>
      <c r="W31" s="164"/>
      <c r="X31" s="127"/>
      <c r="Y31" s="164">
        <v>19274</v>
      </c>
      <c r="Z31" s="164"/>
      <c r="AA31" s="164"/>
      <c r="AB31" s="127"/>
      <c r="AC31" s="164">
        <v>18039</v>
      </c>
      <c r="AD31" s="164"/>
      <c r="AE31" s="164"/>
      <c r="AF31" s="127"/>
      <c r="AG31" s="164">
        <v>17560</v>
      </c>
      <c r="AH31" s="164"/>
      <c r="AI31" s="133"/>
    </row>
    <row r="32" spans="1:35" ht="12.75" customHeight="1">
      <c r="A32" s="82"/>
      <c r="B32" s="167"/>
      <c r="C32" s="169"/>
      <c r="D32" s="136"/>
      <c r="E32" s="164"/>
      <c r="F32" s="163"/>
      <c r="G32" s="164"/>
      <c r="H32" s="127"/>
      <c r="I32" s="164"/>
      <c r="J32" s="164"/>
      <c r="K32" s="164"/>
      <c r="L32" s="127"/>
      <c r="M32" s="164"/>
      <c r="N32" s="164"/>
      <c r="O32" s="164"/>
      <c r="P32" s="127"/>
      <c r="Q32" s="164"/>
      <c r="R32" s="164"/>
      <c r="S32" s="164"/>
      <c r="T32" s="136"/>
      <c r="U32" s="164"/>
      <c r="V32" s="163"/>
      <c r="W32" s="164"/>
      <c r="X32" s="127"/>
      <c r="Y32" s="164"/>
      <c r="Z32" s="164"/>
      <c r="AA32" s="164"/>
      <c r="AB32" s="127"/>
      <c r="AC32" s="164"/>
      <c r="AD32" s="164"/>
      <c r="AE32" s="164"/>
      <c r="AF32" s="127"/>
      <c r="AG32" s="164"/>
      <c r="AH32" s="164"/>
      <c r="AI32" s="133"/>
    </row>
    <row r="33" spans="1:35" ht="12.75" customHeight="1" thickBot="1">
      <c r="A33" s="82"/>
      <c r="B33" s="82"/>
      <c r="C33" s="170" t="s">
        <v>760</v>
      </c>
      <c r="D33" s="138" t="s">
        <v>566</v>
      </c>
      <c r="E33" s="46">
        <v>24582</v>
      </c>
      <c r="F33" s="26"/>
      <c r="G33" s="27"/>
      <c r="H33" s="126" t="s">
        <v>566</v>
      </c>
      <c r="I33" s="46">
        <v>24007</v>
      </c>
      <c r="J33" s="27"/>
      <c r="K33" s="27"/>
      <c r="L33" s="126" t="s">
        <v>566</v>
      </c>
      <c r="M33" s="46">
        <v>24671</v>
      </c>
      <c r="N33" s="27"/>
      <c r="O33" s="27"/>
      <c r="P33" s="126" t="s">
        <v>566</v>
      </c>
      <c r="Q33" s="46">
        <v>25220</v>
      </c>
      <c r="R33" s="27"/>
      <c r="S33" s="27"/>
      <c r="T33" s="138" t="s">
        <v>566</v>
      </c>
      <c r="U33" s="46">
        <v>24924</v>
      </c>
      <c r="V33" s="26"/>
      <c r="W33" s="27"/>
      <c r="X33" s="126" t="s">
        <v>566</v>
      </c>
      <c r="Y33" s="46">
        <v>25183</v>
      </c>
      <c r="Z33" s="27"/>
      <c r="AA33" s="27"/>
      <c r="AB33" s="126" t="s">
        <v>566</v>
      </c>
      <c r="AC33" s="46">
        <v>23948</v>
      </c>
      <c r="AD33" s="27"/>
      <c r="AE33" s="27"/>
      <c r="AF33" s="126" t="s">
        <v>566</v>
      </c>
      <c r="AG33" s="46">
        <v>23470</v>
      </c>
      <c r="AH33" s="27"/>
      <c r="AI33" s="133"/>
    </row>
    <row r="34" spans="1:35" ht="12.75" customHeight="1" thickTop="1">
      <c r="A34" s="82"/>
      <c r="B34" s="82"/>
      <c r="C34" s="83"/>
      <c r="D34" s="138"/>
      <c r="E34" s="126"/>
      <c r="F34" s="139"/>
      <c r="G34" s="126"/>
      <c r="H34" s="126"/>
      <c r="I34" s="126"/>
      <c r="J34" s="126"/>
      <c r="K34" s="126"/>
      <c r="L34" s="126"/>
      <c r="M34" s="126"/>
      <c r="N34" s="126"/>
      <c r="O34" s="126"/>
      <c r="P34" s="126"/>
      <c r="Q34" s="126"/>
      <c r="R34" s="126"/>
      <c r="S34" s="126"/>
      <c r="T34" s="138"/>
      <c r="U34" s="126"/>
      <c r="V34" s="139"/>
      <c r="W34" s="126"/>
      <c r="X34" s="126"/>
      <c r="Y34" s="126"/>
      <c r="Z34" s="126"/>
      <c r="AA34" s="126"/>
      <c r="AB34" s="126"/>
      <c r="AC34" s="126"/>
      <c r="AD34" s="126"/>
      <c r="AE34" s="126"/>
      <c r="AF34" s="126"/>
      <c r="AG34" s="126"/>
      <c r="AH34" s="126"/>
      <c r="AI34" s="133"/>
    </row>
    <row r="35" spans="1:35" ht="18.75" customHeight="1" thickBot="1">
      <c r="A35" s="171" t="s">
        <v>761</v>
      </c>
      <c r="C35" s="126"/>
      <c r="D35" s="138"/>
      <c r="E35" s="172">
        <v>31.637570954267968</v>
      </c>
      <c r="F35" s="173" t="s">
        <v>738</v>
      </c>
      <c r="G35" s="147"/>
      <c r="H35" s="126"/>
      <c r="I35" s="172">
        <v>32.635359116022101</v>
      </c>
      <c r="J35" s="147" t="s">
        <v>738</v>
      </c>
      <c r="K35" s="147"/>
      <c r="L35" s="126"/>
      <c r="M35" s="172">
        <v>31.480494564058837</v>
      </c>
      <c r="N35" s="147" t="s">
        <v>738</v>
      </c>
      <c r="O35" s="147"/>
      <c r="P35" s="126"/>
      <c r="Q35" s="172">
        <v>30.592377796188895</v>
      </c>
      <c r="R35" s="147" t="s">
        <v>738</v>
      </c>
      <c r="S35" s="147"/>
      <c r="T35" s="138"/>
      <c r="U35" s="172">
        <v>31.068573832562052</v>
      </c>
      <c r="V35" s="173" t="s">
        <v>738</v>
      </c>
      <c r="W35" s="147"/>
      <c r="X35" s="126"/>
      <c r="Y35" s="172">
        <v>30.657881083324686</v>
      </c>
      <c r="Z35" s="147" t="s">
        <v>738</v>
      </c>
      <c r="AA35" s="147"/>
      <c r="AB35" s="126"/>
      <c r="AC35" s="172">
        <v>32.756804700925777</v>
      </c>
      <c r="AD35" s="147" t="s">
        <v>738</v>
      </c>
      <c r="AE35" s="147"/>
      <c r="AF35" s="126"/>
      <c r="AG35" s="172">
        <v>33.656036446469251</v>
      </c>
      <c r="AH35" s="147" t="s">
        <v>738</v>
      </c>
      <c r="AI35" s="133"/>
    </row>
    <row r="36" spans="1:35" ht="16.2" thickTop="1">
      <c r="A36" s="174"/>
      <c r="C36" s="126"/>
      <c r="D36" s="138"/>
      <c r="E36" s="147"/>
      <c r="F36" s="173"/>
      <c r="G36" s="147"/>
      <c r="H36" s="126"/>
      <c r="I36" s="147"/>
      <c r="J36" s="147"/>
      <c r="K36" s="147"/>
      <c r="L36" s="126"/>
      <c r="M36" s="147"/>
      <c r="N36" s="147"/>
      <c r="O36" s="147"/>
      <c r="P36" s="126"/>
      <c r="Q36" s="147"/>
      <c r="R36" s="147"/>
      <c r="S36" s="147"/>
      <c r="T36" s="138"/>
      <c r="U36" s="147"/>
      <c r="V36" s="173"/>
      <c r="W36" s="147"/>
      <c r="X36" s="126"/>
      <c r="Y36" s="147"/>
      <c r="Z36" s="147"/>
      <c r="AA36" s="147"/>
      <c r="AB36" s="126"/>
      <c r="AC36" s="147"/>
      <c r="AD36" s="147"/>
      <c r="AE36" s="147"/>
      <c r="AF36" s="126"/>
      <c r="AG36" s="147"/>
      <c r="AH36" s="147"/>
      <c r="AI36" s="133"/>
    </row>
    <row r="37" spans="1:35" ht="19.5" customHeight="1" thickBot="1">
      <c r="A37" s="171" t="s">
        <v>762</v>
      </c>
      <c r="C37" s="126"/>
      <c r="D37" s="138"/>
      <c r="E37" s="172">
        <v>24.033845903506631</v>
      </c>
      <c r="F37" s="173" t="s">
        <v>738</v>
      </c>
      <c r="G37" s="147"/>
      <c r="H37" s="126"/>
      <c r="I37" s="172">
        <v>24.605323447327862</v>
      </c>
      <c r="J37" s="147" t="s">
        <v>738</v>
      </c>
      <c r="K37" s="147"/>
      <c r="L37" s="126"/>
      <c r="M37" s="172">
        <v>23.9430910785943</v>
      </c>
      <c r="N37" s="147" t="s">
        <v>738</v>
      </c>
      <c r="O37" s="147"/>
      <c r="P37" s="126"/>
      <c r="Q37" s="172">
        <v>23.425852498017445</v>
      </c>
      <c r="R37" s="147" t="s">
        <v>738</v>
      </c>
      <c r="S37" s="147"/>
      <c r="T37" s="138"/>
      <c r="U37" s="172">
        <v>23.70406034344407</v>
      </c>
      <c r="V37" s="173" t="s">
        <v>738</v>
      </c>
      <c r="W37" s="147"/>
      <c r="X37" s="126"/>
      <c r="Y37" s="172">
        <v>23.464241750387167</v>
      </c>
      <c r="Z37" s="147" t="s">
        <v>738</v>
      </c>
      <c r="AA37" s="147"/>
      <c r="AB37" s="126"/>
      <c r="AC37" s="172">
        <v>24.67429430432604</v>
      </c>
      <c r="AD37" s="147" t="s">
        <v>738</v>
      </c>
      <c r="AE37" s="147"/>
      <c r="AF37" s="126"/>
      <c r="AG37" s="172">
        <v>25.181082232637408</v>
      </c>
      <c r="AH37" s="147" t="s">
        <v>738</v>
      </c>
      <c r="AI37" s="133"/>
    </row>
    <row r="38" spans="1:35" ht="16.8" thickTop="1" thickBot="1">
      <c r="A38" s="175"/>
      <c r="C38" s="126"/>
      <c r="D38" s="149"/>
      <c r="E38" s="150"/>
      <c r="F38" s="151"/>
      <c r="G38" s="126"/>
      <c r="H38" s="126"/>
      <c r="I38" s="126"/>
      <c r="J38" s="126"/>
      <c r="K38" s="126"/>
      <c r="L38" s="126"/>
      <c r="M38" s="126"/>
      <c r="N38" s="126"/>
      <c r="O38" s="126"/>
      <c r="P38" s="126"/>
      <c r="Q38" s="126"/>
      <c r="R38" s="126"/>
      <c r="S38" s="126"/>
      <c r="T38" s="149"/>
      <c r="U38" s="150"/>
      <c r="V38" s="151"/>
      <c r="W38" s="126"/>
      <c r="X38" s="126"/>
      <c r="Y38" s="126"/>
      <c r="Z38" s="126"/>
      <c r="AA38" s="126"/>
      <c r="AB38" s="126"/>
      <c r="AC38" s="126"/>
      <c r="AD38" s="126"/>
      <c r="AE38" s="126"/>
      <c r="AF38" s="126"/>
      <c r="AG38" s="126"/>
      <c r="AH38" s="126"/>
      <c r="AI38" s="133"/>
    </row>
    <row r="39" spans="1:35" ht="15.6">
      <c r="A39" s="175"/>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33"/>
    </row>
    <row r="40" spans="1:35">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33"/>
    </row>
    <row r="41" spans="1:35">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33"/>
    </row>
    <row r="42" spans="1:35">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33"/>
    </row>
    <row r="43" spans="1:35">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33"/>
    </row>
    <row r="44" spans="1:35">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33"/>
    </row>
    <row r="45" spans="1:35">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33"/>
    </row>
    <row r="46" spans="1:35">
      <c r="D46" s="126"/>
      <c r="E46" s="126"/>
      <c r="F46" s="126"/>
      <c r="G46" s="126"/>
      <c r="H46" s="126"/>
      <c r="I46" s="126"/>
      <c r="J46" s="126"/>
      <c r="K46" s="126"/>
      <c r="L46" s="126"/>
      <c r="M46" s="126"/>
      <c r="N46" s="126"/>
      <c r="AI46" s="133"/>
    </row>
    <row r="47" spans="1:35">
      <c r="AI47" s="133"/>
    </row>
    <row r="48" spans="1:35">
      <c r="AI48" s="133"/>
    </row>
    <row r="49" spans="35:35">
      <c r="AI49" s="133"/>
    </row>
    <row r="50" spans="35:35">
      <c r="AI50" s="133"/>
    </row>
  </sheetData>
  <mergeCells count="3">
    <mergeCell ref="A1:AH1"/>
    <mergeCell ref="A2:AH2"/>
    <mergeCell ref="A3:AH3"/>
  </mergeCells>
  <phoneticPr fontId="0" type="noConversion"/>
  <printOptions horizontalCentered="1"/>
  <pageMargins left="0.25" right="0.25" top="0.75" bottom="0.5" header="0.3" footer="0.3"/>
  <pageSetup scale="73"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50</vt:i4>
      </vt:variant>
      <vt:variant>
        <vt:lpstr>Named Ranges</vt:lpstr>
      </vt:variant>
      <vt:variant>
        <vt:i4>6</vt:i4>
      </vt:variant>
    </vt:vector>
  </HeadingPairs>
  <TitlesOfParts>
    <vt:vector size="56" baseType="lpstr">
      <vt:lpstr>Cover Page</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'17'!Print_Area</vt:lpstr>
      <vt:lpstr>'18'!Print_Area</vt:lpstr>
      <vt:lpstr>'19'!Print_Area</vt:lpstr>
      <vt:lpstr>'21'!Print_Area</vt:lpstr>
      <vt:lpstr>'28'!Print_Area</vt:lpstr>
      <vt:lpstr>'37'!Print_Area</vt:lpstr>
    </vt:vector>
  </TitlesOfParts>
  <Company>ALLSTATE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Brigitte Lenz</dc:creator>
  <cp:lastModifiedBy>eburgraf</cp:lastModifiedBy>
  <cp:lastPrinted>2012-02-01T19:14:22Z</cp:lastPrinted>
  <dcterms:created xsi:type="dcterms:W3CDTF">2012-01-25T13:17:02Z</dcterms:created>
  <dcterms:modified xsi:type="dcterms:W3CDTF">2012-02-01T19:54:54Z</dcterms:modified>
</cp:coreProperties>
</file>