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1 10 BS" sheetId="1" r:id="rId1"/>
    <sheet name="Q1 10 IS" sheetId="2" r:id="rId2"/>
    <sheet name="Q1 10 CF" sheetId="3" r:id="rId3"/>
  </sheets>
  <definedNames>
    <definedName name="_xlnm.Print_Area" localSheetId="0">'Q1 10 BS'!$A$1:$G$58</definedName>
    <definedName name="_xlnm.Print_Area" localSheetId="2">'Q1 10 CF'!$A$1:$I$50</definedName>
    <definedName name="_xlnm.Print_Area" localSheetId="1">'Q1 10 IS'!$A$1:$F$45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<sst xmlns="http://schemas.openxmlformats.org/spreadsheetml/2006/main" count="107" uniqueCount="98">
  <si>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</si>
  <si>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</si>
  <si>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</si>
  <si>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</si>
  <si>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</si>
  <si>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</si>
  <si>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</si>
  <si>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Income tax provision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</si>
  <si>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</si>
  <si>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</si>
  <si>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</si>
  <si>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</si>
  <si>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</si>
  <si>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</si>
  <si>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</si>
  <si>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</si>
  <si>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Investments in affiliates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</si>
  <si>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</si>
  <si>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</si>
  <si>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</si>
  <si>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</si>
  <si>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</si>
  <si>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</si>
  <si>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</si>
  <si>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</si>
  <si>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</si>
  <si>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</si>
  <si>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</si>
  <si>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</si>
  <si>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</si>
  <si>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</si>
  <si>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</si>
  <si>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</si>
  <si>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</si>
  <si>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</si>
  <si>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</si>
  <si>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</si>
  <si>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</si>
  <si>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</si>
  <si>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</si>
  <si>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</si>
  <si>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</si>
  <si>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</si>
  <si>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Proceeds from sale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</si>
  <si>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</si>
  <si>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</si>
  <si>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</si>
  <si>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</si>
  <si>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</si>
  <si>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December 31,</t>
  </si>
  <si>
    <t>Stock compensation</t>
  </si>
  <si>
    <t xml:space="preserve">Deferred income tax provision </t>
  </si>
  <si>
    <t>Changes in operating assets and liabilities:</t>
  </si>
  <si>
    <t>Three Months Ended</t>
  </si>
  <si>
    <t>March 31,</t>
  </si>
  <si>
    <t>Deferred tax liabilities</t>
  </si>
  <si>
    <t>Three Months Ended March 31,</t>
  </si>
  <si>
    <t>Adjustments to reconcile net income to net cash used in operating activities:</t>
  </si>
  <si>
    <t>Net cash used in operating activities</t>
  </si>
  <si>
    <t>Decrease in cash and cash equivalents</t>
  </si>
  <si>
    <t>Income from operations</t>
  </si>
  <si>
    <t>Income before income taxes and equity in net earnings of affiliates</t>
  </si>
  <si>
    <t>Net income</t>
  </si>
  <si>
    <t>Net income per common share - basic</t>
  </si>
  <si>
    <t xml:space="preserve">Restructuring and other infrequent expenses </t>
  </si>
  <si>
    <t>Amounts in millions, except per share data</t>
  </si>
  <si>
    <t>Amounts in millions</t>
  </si>
  <si>
    <t>Payment of minimum tax withholdings on stock compensation</t>
  </si>
  <si>
    <t>Cash and cash equivalents</t>
  </si>
  <si>
    <t>Total current liabilities</t>
  </si>
  <si>
    <t>Other noncurrent liabilities</t>
  </si>
  <si>
    <t>Weighted average number of common and common equivalent shares outstanding - basic</t>
  </si>
  <si>
    <t xml:space="preserve">Weighted average number of common and common equivalent shares outstanding - diluted </t>
  </si>
  <si>
    <t>Restricted cash and other</t>
  </si>
  <si>
    <t>Gain on sale of property, plant and equipment</t>
  </si>
  <si>
    <t>AGCO Corporation Stockholders' Equity:</t>
  </si>
  <si>
    <t>Accumulated other comprehensive loss</t>
  </si>
  <si>
    <t>Total AGCO Corporation stockholders' equity</t>
  </si>
  <si>
    <t>Net income attributable to AGCO Corporation and subsidiaries</t>
  </si>
  <si>
    <t>Net income per common share attributable to AGCO Corporation and subsidiaries:</t>
  </si>
  <si>
    <t xml:space="preserve">Net income per common share - diluted </t>
  </si>
  <si>
    <t>Amortization of debt discount</t>
  </si>
  <si>
    <t>Purchases of property, plant and equipment</t>
  </si>
  <si>
    <t>Convertible senior subordinated notes</t>
  </si>
  <si>
    <t>Securitization facilities</t>
  </si>
  <si>
    <t>Temporary Equity:</t>
  </si>
  <si>
    <t xml:space="preserve">Equity component of redeemable convertible </t>
  </si>
  <si>
    <t>senior subordinated notes</t>
  </si>
  <si>
    <t>Total stockholders' equity</t>
  </si>
  <si>
    <t>Total liabilities, temporary equity and stockholders' equity</t>
  </si>
  <si>
    <t>Other (income) expense, net</t>
  </si>
  <si>
    <t>(Loss) income before equity in net earnings of affiliates</t>
  </si>
  <si>
    <t>Net loss attributable to noncontrolling interest</t>
  </si>
  <si>
    <t>Noncontrolling interest</t>
  </si>
  <si>
    <t xml:space="preserve">Net income </t>
  </si>
  <si>
    <t>(Repayment of) proceeds from debt obligations, net</t>
  </si>
  <si>
    <t>Investments by noncontrolling interest</t>
  </si>
  <si>
    <t>Net cash (used in) provided by financing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</si>
</sst>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15" applyNumberFormat="1" applyAlignment="1">
      <alignment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5" fontId="0" fillId="0" borderId="2" xfId="17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3" xfId="17" applyNumberFormat="1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173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173" fontId="0" fillId="0" borderId="3" xfId="0" applyNumberFormat="1" applyBorder="1" applyAlignment="1">
      <alignment/>
    </xf>
    <xf numFmtId="44" fontId="0" fillId="0" borderId="0" xfId="17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5" fontId="0" fillId="0" borderId="0" xfId="17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4" fontId="0" fillId="0" borderId="4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59.33203125" style="0" customWidth="1"/>
    <col min="4" max="4" width="2.33203125" style="0" customWidth="1"/>
    <col min="5" max="5" width="15.83203125" style="0" customWidth="1"/>
    <col min="6" max="6" width="2.33203125" style="0" customWidth="1"/>
    <col min="7" max="7" width="15.83203125" style="0" customWidth="1"/>
  </cols>
  <sheetData>
    <row r="2" spans="5:7" ht="12.75">
      <c r="E2" s="23"/>
      <c r="G2" s="23"/>
    </row>
    <row r="3" spans="3:7" ht="12.75">
      <c r="C3" t="s">
        <v>66</v>
      </c>
      <c r="E3" s="26" t="s">
        <v>54</v>
      </c>
      <c r="F3" s="8"/>
      <c r="G3" s="26" t="s">
        <v>49</v>
      </c>
    </row>
    <row r="4" spans="5:7" ht="12.75">
      <c r="E4" s="24">
        <v>2010</v>
      </c>
      <c r="F4" s="8"/>
      <c r="G4" s="24">
        <v>2009</v>
      </c>
    </row>
    <row r="5" spans="1:8" ht="12.75">
      <c r="A5" t="s">
        <v>10</v>
      </c>
      <c r="D5" s="9"/>
      <c r="E5" s="6"/>
      <c r="F5" s="9"/>
      <c r="G5" s="6"/>
      <c r="H5" s="9"/>
    </row>
    <row r="6" spans="1:8" ht="12.75">
      <c r="A6" s="7" t="s">
        <v>11</v>
      </c>
      <c r="D6" s="9"/>
      <c r="E6" s="6"/>
      <c r="F6" s="9"/>
      <c r="G6" s="6"/>
      <c r="H6" s="9"/>
    </row>
    <row r="7" spans="2:8" ht="12.75">
      <c r="B7" t="s">
        <v>68</v>
      </c>
      <c r="D7" s="9"/>
      <c r="E7" s="16">
        <v>408.1</v>
      </c>
      <c r="F7" s="9"/>
      <c r="G7" s="16">
        <v>651.4</v>
      </c>
      <c r="H7" s="9"/>
    </row>
    <row r="8" spans="2:8" ht="12.75">
      <c r="B8" t="s">
        <v>38</v>
      </c>
      <c r="D8" s="9"/>
      <c r="E8" s="15">
        <v>877.7</v>
      </c>
      <c r="F8" s="9"/>
      <c r="G8" s="15">
        <v>725.2</v>
      </c>
      <c r="H8" s="9"/>
    </row>
    <row r="9" spans="2:8" ht="12.75">
      <c r="B9" t="s">
        <v>12</v>
      </c>
      <c r="D9" s="9"/>
      <c r="E9" s="15">
        <v>1303.3</v>
      </c>
      <c r="F9" s="9"/>
      <c r="G9" s="15">
        <v>1156.7</v>
      </c>
      <c r="H9" s="9"/>
    </row>
    <row r="10" spans="2:8" ht="12.75">
      <c r="B10" t="s">
        <v>17</v>
      </c>
      <c r="D10" s="9"/>
      <c r="E10" s="15">
        <v>65</v>
      </c>
      <c r="F10" s="9"/>
      <c r="G10" s="15">
        <v>63.6</v>
      </c>
      <c r="H10" s="9"/>
    </row>
    <row r="11" spans="2:8" ht="12.75">
      <c r="B11" t="s">
        <v>13</v>
      </c>
      <c r="D11" s="9"/>
      <c r="E11" s="15">
        <v>143.4</v>
      </c>
      <c r="F11" s="9"/>
      <c r="G11" s="15">
        <v>151.6</v>
      </c>
      <c r="H11" s="9"/>
    </row>
    <row r="12" spans="4:8" ht="6" customHeight="1">
      <c r="D12" s="9"/>
      <c r="E12" s="4"/>
      <c r="F12" s="9"/>
      <c r="G12" s="4"/>
      <c r="H12" s="9"/>
    </row>
    <row r="13" spans="3:8" ht="12.75">
      <c r="C13" t="s">
        <v>14</v>
      </c>
      <c r="D13" s="9"/>
      <c r="E13" s="17">
        <f>SUM(E7:E12)</f>
        <v>2797.5000000000005</v>
      </c>
      <c r="F13" s="9"/>
      <c r="G13" s="17">
        <f>SUM(G7:G12)</f>
        <v>2748.5</v>
      </c>
      <c r="H13" s="9"/>
    </row>
    <row r="14" spans="1:8" ht="12.75">
      <c r="A14" t="s">
        <v>15</v>
      </c>
      <c r="D14" s="9"/>
      <c r="E14" s="15">
        <v>862.2</v>
      </c>
      <c r="F14" s="9"/>
      <c r="G14" s="15">
        <v>910</v>
      </c>
      <c r="H14" s="9"/>
    </row>
    <row r="15" spans="1:8" ht="12.75">
      <c r="A15" t="s">
        <v>16</v>
      </c>
      <c r="D15" s="9"/>
      <c r="E15" s="15">
        <v>351.3</v>
      </c>
      <c r="F15" s="9"/>
      <c r="G15" s="15">
        <v>353.9</v>
      </c>
      <c r="H15" s="9"/>
    </row>
    <row r="16" spans="1:8" ht="12.75">
      <c r="A16" t="s">
        <v>17</v>
      </c>
      <c r="D16" s="9"/>
      <c r="E16" s="15">
        <v>58</v>
      </c>
      <c r="F16" s="9"/>
      <c r="G16" s="15">
        <v>70</v>
      </c>
      <c r="H16" s="9"/>
    </row>
    <row r="17" spans="1:8" ht="12.75">
      <c r="A17" t="s">
        <v>18</v>
      </c>
      <c r="D17" s="9"/>
      <c r="E17" s="15">
        <v>111</v>
      </c>
      <c r="F17" s="9"/>
      <c r="G17" s="15">
        <v>115.7</v>
      </c>
      <c r="H17" s="9"/>
    </row>
    <row r="18" spans="1:8" ht="12.75">
      <c r="A18" t="s">
        <v>19</v>
      </c>
      <c r="D18" s="9"/>
      <c r="E18" s="15">
        <v>158.1</v>
      </c>
      <c r="F18" s="9"/>
      <c r="G18" s="15">
        <v>166.8</v>
      </c>
      <c r="H18" s="9"/>
    </row>
    <row r="19" spans="1:8" ht="12.75">
      <c r="A19" t="s">
        <v>20</v>
      </c>
      <c r="D19" s="9"/>
      <c r="E19" s="15">
        <v>603.3</v>
      </c>
      <c r="F19" s="9"/>
      <c r="G19" s="15">
        <v>634</v>
      </c>
      <c r="H19" s="9"/>
    </row>
    <row r="20" spans="4:8" ht="6" customHeight="1">
      <c r="D20" s="9"/>
      <c r="E20" s="4"/>
      <c r="F20" s="9"/>
      <c r="G20" s="4"/>
      <c r="H20" s="9"/>
    </row>
    <row r="21" spans="3:8" ht="13.5" thickBot="1">
      <c r="C21" t="s">
        <v>21</v>
      </c>
      <c r="D21" s="9"/>
      <c r="E21" s="10">
        <f>SUM(E13:E20)</f>
        <v>4941.4000000000015</v>
      </c>
      <c r="F21" s="9"/>
      <c r="G21" s="10">
        <f>SUM(G13:G20)</f>
        <v>4998.900000000001</v>
      </c>
      <c r="H21" s="9"/>
    </row>
    <row r="22" spans="4:8" ht="13.5" thickTop="1">
      <c r="D22" s="9"/>
      <c r="E22" s="6"/>
      <c r="F22" s="9"/>
      <c r="G22" s="6"/>
      <c r="H22" s="9"/>
    </row>
    <row r="23" spans="1:8" ht="12.75">
      <c r="A23" t="s">
        <v>22</v>
      </c>
      <c r="D23" s="9"/>
      <c r="E23" s="6"/>
      <c r="F23" s="9"/>
      <c r="G23" s="6"/>
      <c r="H23" s="9"/>
    </row>
    <row r="24" spans="1:8" ht="12.75">
      <c r="A24" t="s">
        <v>23</v>
      </c>
      <c r="D24" s="9"/>
      <c r="E24" s="6"/>
      <c r="F24" s="9"/>
      <c r="G24" s="6"/>
      <c r="H24" s="9"/>
    </row>
    <row r="25" spans="2:8" ht="12.75">
      <c r="B25" t="s">
        <v>24</v>
      </c>
      <c r="D25" s="9"/>
      <c r="E25" s="14">
        <v>0</v>
      </c>
      <c r="F25" s="9"/>
      <c r="G25" s="14">
        <v>0.1</v>
      </c>
      <c r="H25" s="9"/>
    </row>
    <row r="26" spans="2:8" ht="12.75">
      <c r="B26" t="s">
        <v>83</v>
      </c>
      <c r="D26" s="9"/>
      <c r="E26" s="6">
        <v>195.1</v>
      </c>
      <c r="F26" s="9"/>
      <c r="G26" s="6">
        <v>193</v>
      </c>
      <c r="H26" s="9"/>
    </row>
    <row r="27" spans="2:8" ht="12.75">
      <c r="B27" t="s">
        <v>84</v>
      </c>
      <c r="D27" s="9"/>
      <c r="E27" s="6">
        <v>137.5</v>
      </c>
      <c r="F27" s="9"/>
      <c r="G27" s="6">
        <v>0</v>
      </c>
      <c r="H27" s="9"/>
    </row>
    <row r="28" spans="2:8" ht="12.75">
      <c r="B28" t="s">
        <v>25</v>
      </c>
      <c r="D28" s="9"/>
      <c r="E28" s="6">
        <v>642.5</v>
      </c>
      <c r="F28" s="9"/>
      <c r="G28" s="6">
        <v>621.6</v>
      </c>
      <c r="H28" s="9"/>
    </row>
    <row r="29" spans="2:8" ht="12.75">
      <c r="B29" t="s">
        <v>26</v>
      </c>
      <c r="D29" s="9"/>
      <c r="E29" s="17">
        <v>699.9</v>
      </c>
      <c r="F29" s="9"/>
      <c r="G29" s="17">
        <v>808.7</v>
      </c>
      <c r="H29" s="9"/>
    </row>
    <row r="30" spans="2:7" ht="12.75">
      <c r="B30" t="s">
        <v>27</v>
      </c>
      <c r="E30" s="17">
        <v>47.2</v>
      </c>
      <c r="F30" s="9"/>
      <c r="G30" s="17">
        <v>45.5</v>
      </c>
    </row>
    <row r="31" spans="5:7" ht="6" customHeight="1">
      <c r="E31" s="18"/>
      <c r="G31" s="18"/>
    </row>
    <row r="32" spans="3:7" ht="12.75">
      <c r="C32" t="s">
        <v>69</v>
      </c>
      <c r="E32" s="20">
        <f>SUM(E25:E31)</f>
        <v>1722.2</v>
      </c>
      <c r="G32" s="20">
        <f>SUM(G25:G31)</f>
        <v>1668.9</v>
      </c>
    </row>
    <row r="33" spans="1:7" ht="12.75">
      <c r="A33" t="s">
        <v>28</v>
      </c>
      <c r="E33" s="19">
        <v>439.7</v>
      </c>
      <c r="G33" s="19">
        <v>454</v>
      </c>
    </row>
    <row r="34" spans="1:7" ht="12.75">
      <c r="A34" t="s">
        <v>29</v>
      </c>
      <c r="E34" s="19">
        <v>261.2</v>
      </c>
      <c r="G34" s="19">
        <v>276.6</v>
      </c>
    </row>
    <row r="35" spans="1:7" ht="12.75">
      <c r="A35" t="s">
        <v>55</v>
      </c>
      <c r="E35" s="19">
        <v>112.2</v>
      </c>
      <c r="G35" s="19">
        <v>118.7</v>
      </c>
    </row>
    <row r="36" spans="1:7" ht="12.75">
      <c r="A36" t="s">
        <v>70</v>
      </c>
      <c r="E36" s="19">
        <v>76</v>
      </c>
      <c r="G36" s="19">
        <v>78</v>
      </c>
    </row>
    <row r="37" spans="5:7" ht="6" customHeight="1">
      <c r="E37" s="18"/>
      <c r="G37" s="18"/>
    </row>
    <row r="38" spans="3:7" ht="12.75">
      <c r="C38" s="7" t="s">
        <v>30</v>
      </c>
      <c r="E38" s="18">
        <f>SUM(E32:E37)</f>
        <v>2611.2999999999997</v>
      </c>
      <c r="G38" s="18">
        <f>SUM(G32:G37)</f>
        <v>2596.2</v>
      </c>
    </row>
    <row r="40" ht="12.75">
      <c r="A40" s="7" t="s">
        <v>85</v>
      </c>
    </row>
    <row r="41" ht="12.75">
      <c r="B41" t="s">
        <v>86</v>
      </c>
    </row>
    <row r="42" spans="3:7" ht="12.75">
      <c r="C42" t="s">
        <v>87</v>
      </c>
      <c r="E42">
        <v>6.2</v>
      </c>
      <c r="G42">
        <v>8.3</v>
      </c>
    </row>
    <row r="44" ht="12.75">
      <c r="A44" s="7" t="s">
        <v>31</v>
      </c>
    </row>
    <row r="45" ht="12.75">
      <c r="A45" s="7" t="s">
        <v>75</v>
      </c>
    </row>
    <row r="46" spans="2:7" ht="12.75">
      <c r="B46" t="s">
        <v>32</v>
      </c>
      <c r="E46" s="12">
        <v>0.9</v>
      </c>
      <c r="G46" s="12">
        <v>0.9</v>
      </c>
    </row>
    <row r="47" spans="2:7" ht="12.75">
      <c r="B47" t="s">
        <v>33</v>
      </c>
      <c r="E47" s="12">
        <v>1054.7</v>
      </c>
      <c r="G47" s="12">
        <v>1061.9</v>
      </c>
    </row>
    <row r="48" spans="2:7" ht="12.75">
      <c r="B48" t="s">
        <v>34</v>
      </c>
      <c r="E48" s="12">
        <v>1527.9</v>
      </c>
      <c r="G48" s="12">
        <v>1517.8</v>
      </c>
    </row>
    <row r="49" spans="2:7" ht="12.75">
      <c r="B49" t="s">
        <v>76</v>
      </c>
      <c r="E49" s="12">
        <v>-260.7</v>
      </c>
      <c r="G49" s="12">
        <v>-187.4</v>
      </c>
    </row>
    <row r="50" spans="5:7" ht="6" customHeight="1">
      <c r="E50" s="18"/>
      <c r="G50" s="18"/>
    </row>
    <row r="51" spans="3:7" ht="12.75">
      <c r="C51" s="7" t="s">
        <v>77</v>
      </c>
      <c r="E51" s="20">
        <f>SUM(E46:E50)</f>
        <v>2322.8</v>
      </c>
      <c r="G51" s="20">
        <f>SUM(G46:G50)</f>
        <v>2393.2000000000003</v>
      </c>
    </row>
    <row r="52" spans="5:7" ht="6" customHeight="1">
      <c r="E52" s="18"/>
      <c r="F52" s="9"/>
      <c r="G52" s="18"/>
    </row>
    <row r="53" spans="1:7" ht="12.75" customHeight="1">
      <c r="A53" t="s">
        <v>93</v>
      </c>
      <c r="E53" s="12">
        <v>1.1</v>
      </c>
      <c r="G53" s="12">
        <v>1.2</v>
      </c>
    </row>
    <row r="54" spans="5:7" ht="6" customHeight="1">
      <c r="E54" s="18"/>
      <c r="G54" s="18"/>
    </row>
    <row r="55" spans="2:7" ht="12.75" customHeight="1">
      <c r="B55" t="s">
        <v>88</v>
      </c>
      <c r="E55" s="12">
        <f>+E51+E53</f>
        <v>2323.9</v>
      </c>
      <c r="G55" s="12">
        <f>+G51+G53</f>
        <v>2394.4</v>
      </c>
    </row>
    <row r="56" spans="5:7" ht="6" customHeight="1">
      <c r="E56" s="12"/>
      <c r="G56" s="12"/>
    </row>
    <row r="57" spans="3:7" ht="13.5" thickBot="1">
      <c r="C57" t="s">
        <v>89</v>
      </c>
      <c r="E57" s="21">
        <f>+E38+E42+E55</f>
        <v>4941.4</v>
      </c>
      <c r="G57" s="21">
        <f>+G38+G42+G55</f>
        <v>4998.9</v>
      </c>
    </row>
    <row r="58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="80" zoomScaleNormal="80" workbookViewId="0" topLeftCell="A1">
      <selection activeCell="A2" sqref="A2"/>
    </sheetView>
  </sheetViews>
  <sheetFormatPr defaultColWidth="9.33203125" defaultRowHeight="12.75"/>
  <cols>
    <col min="1" max="1" width="3.83203125" style="0" customWidth="1"/>
    <col min="2" max="2" width="85" style="0" customWidth="1"/>
    <col min="3" max="3" width="10.83203125" style="0" customWidth="1"/>
    <col min="4" max="4" width="16.16015625" style="0" bestFit="1" customWidth="1"/>
    <col min="5" max="5" width="2.5" style="0" customWidth="1"/>
    <col min="6" max="6" width="16.16015625" style="0" bestFit="1" customWidth="1"/>
    <col min="7" max="7" width="7.16015625" style="0" customWidth="1"/>
  </cols>
  <sheetData>
    <row r="2" ht="12.75">
      <c r="B2" t="s">
        <v>65</v>
      </c>
    </row>
    <row r="3" spans="4:6" ht="12.75">
      <c r="D3" s="33" t="s">
        <v>53</v>
      </c>
      <c r="E3" s="33"/>
      <c r="F3" s="33"/>
    </row>
    <row r="4" spans="4:6" ht="12.75">
      <c r="D4" s="25" t="s">
        <v>54</v>
      </c>
      <c r="E4" s="24"/>
      <c r="F4" s="25" t="s">
        <v>54</v>
      </c>
    </row>
    <row r="5" spans="1:6" ht="12.75">
      <c r="A5" s="8"/>
      <c r="D5" s="28">
        <v>2010</v>
      </c>
      <c r="E5" s="3"/>
      <c r="F5" s="28">
        <v>2009</v>
      </c>
    </row>
    <row r="6" ht="6" customHeight="1"/>
    <row r="8" spans="1:6" ht="12.75">
      <c r="A8" t="s">
        <v>0</v>
      </c>
      <c r="D8" s="2">
        <v>1328.2</v>
      </c>
      <c r="F8" s="2">
        <v>1532.7</v>
      </c>
    </row>
    <row r="9" spans="1:6" ht="12.75">
      <c r="A9" t="s">
        <v>1</v>
      </c>
      <c r="D9" s="4">
        <v>1103.6</v>
      </c>
      <c r="F9" s="4">
        <v>1261.9</v>
      </c>
    </row>
    <row r="10" spans="4:6" ht="6" customHeight="1">
      <c r="D10" s="1"/>
      <c r="F10" s="1"/>
    </row>
    <row r="11" spans="2:6" ht="12.75">
      <c r="B11" t="s">
        <v>2</v>
      </c>
      <c r="D11" s="1">
        <f>+D8-D9</f>
        <v>224.60000000000014</v>
      </c>
      <c r="F11" s="1">
        <f>+F8-F9</f>
        <v>270.79999999999995</v>
      </c>
    </row>
    <row r="12" spans="4:6" ht="6" customHeight="1">
      <c r="D12" s="1"/>
      <c r="F12" s="1"/>
    </row>
    <row r="13" spans="1:6" ht="12.75">
      <c r="A13" t="s">
        <v>3</v>
      </c>
      <c r="D13" s="1">
        <v>157</v>
      </c>
      <c r="F13" s="1">
        <v>161.6</v>
      </c>
    </row>
    <row r="14" spans="1:6" ht="12.75">
      <c r="A14" t="s">
        <v>4</v>
      </c>
      <c r="D14" s="1">
        <v>52.1</v>
      </c>
      <c r="F14" s="1">
        <v>48</v>
      </c>
    </row>
    <row r="15" spans="1:6" ht="12.75">
      <c r="A15" t="s">
        <v>64</v>
      </c>
      <c r="D15" s="1">
        <v>1.6</v>
      </c>
      <c r="F15" s="1">
        <v>0</v>
      </c>
    </row>
    <row r="16" spans="1:6" ht="12.75">
      <c r="A16" t="s">
        <v>5</v>
      </c>
      <c r="D16" s="4">
        <v>4.5</v>
      </c>
      <c r="F16" s="4">
        <v>4.1</v>
      </c>
    </row>
    <row r="17" spans="4:6" ht="6" customHeight="1">
      <c r="D17" s="1"/>
      <c r="F17" s="1"/>
    </row>
    <row r="18" spans="2:6" ht="12.75">
      <c r="B18" t="s">
        <v>60</v>
      </c>
      <c r="D18" s="1">
        <f>D11-SUM(D13:D16)</f>
        <v>9.400000000000148</v>
      </c>
      <c r="F18" s="1">
        <f>F11-SUM(F13:F16)</f>
        <v>57.099999999999966</v>
      </c>
    </row>
    <row r="19" spans="4:6" ht="6" customHeight="1">
      <c r="D19" s="1"/>
      <c r="F19" s="1"/>
    </row>
    <row r="20" spans="1:6" ht="12.75">
      <c r="A20" t="s">
        <v>6</v>
      </c>
      <c r="D20" s="1">
        <v>9.6</v>
      </c>
      <c r="F20" s="1">
        <v>11.5</v>
      </c>
    </row>
    <row r="21" spans="1:6" ht="12.75">
      <c r="A21" t="s">
        <v>90</v>
      </c>
      <c r="D21" s="4">
        <v>-2.5</v>
      </c>
      <c r="F21" s="4">
        <v>6.4</v>
      </c>
    </row>
    <row r="22" spans="4:6" ht="6" customHeight="1">
      <c r="D22" s="1"/>
      <c r="F22" s="1"/>
    </row>
    <row r="23" spans="1:6" ht="12.75">
      <c r="A23" t="s">
        <v>61</v>
      </c>
      <c r="D23" s="1">
        <f>+D18-SUM(D20:D21)</f>
        <v>2.300000000000148</v>
      </c>
      <c r="F23" s="1">
        <f>+F18-SUM(F20:F21)</f>
        <v>39.19999999999997</v>
      </c>
    </row>
    <row r="24" spans="4:6" ht="6" customHeight="1">
      <c r="D24" s="1"/>
      <c r="F24" s="1"/>
    </row>
    <row r="25" spans="1:6" ht="12.75">
      <c r="A25" t="s">
        <v>7</v>
      </c>
      <c r="D25" s="4">
        <v>3.8</v>
      </c>
      <c r="F25" s="4">
        <v>14.4</v>
      </c>
    </row>
    <row r="26" spans="4:6" ht="6" customHeight="1">
      <c r="D26" s="1"/>
      <c r="F26" s="1"/>
    </row>
    <row r="27" spans="1:6" ht="12.75">
      <c r="A27" t="s">
        <v>91</v>
      </c>
      <c r="D27" s="1">
        <f>+D23-D25</f>
        <v>-1.4999999999998517</v>
      </c>
      <c r="F27" s="1">
        <f>+F23-F25</f>
        <v>24.79999999999997</v>
      </c>
    </row>
    <row r="28" spans="4:6" ht="6" customHeight="1">
      <c r="D28" s="1"/>
      <c r="F28" s="1"/>
    </row>
    <row r="29" spans="1:6" ht="12.75">
      <c r="A29" t="s">
        <v>8</v>
      </c>
      <c r="D29" s="4">
        <v>11.5</v>
      </c>
      <c r="F29" s="4">
        <v>8.9</v>
      </c>
    </row>
    <row r="30" spans="4:6" ht="6" customHeight="1">
      <c r="D30" s="1"/>
      <c r="F30" s="1"/>
    </row>
    <row r="31" spans="1:6" ht="12.75" customHeight="1">
      <c r="A31" t="s">
        <v>62</v>
      </c>
      <c r="D31" s="6">
        <f>+D27+D29</f>
        <v>10.00000000000015</v>
      </c>
      <c r="F31" s="6">
        <f>+F27+F29</f>
        <v>33.69999999999997</v>
      </c>
    </row>
    <row r="32" spans="4:6" ht="6" customHeight="1">
      <c r="D32" s="1"/>
      <c r="F32" s="1"/>
    </row>
    <row r="33" spans="1:6" ht="12.75">
      <c r="A33" t="s">
        <v>92</v>
      </c>
      <c r="D33" s="4">
        <v>0.1</v>
      </c>
      <c r="F33" s="4">
        <v>0</v>
      </c>
    </row>
    <row r="34" spans="4:6" ht="6" customHeight="1">
      <c r="D34" s="6"/>
      <c r="F34" s="6"/>
    </row>
    <row r="35" spans="1:7" ht="13.5" thickBot="1">
      <c r="A35" t="s">
        <v>78</v>
      </c>
      <c r="D35" s="5">
        <f>D31+D33</f>
        <v>10.100000000000149</v>
      </c>
      <c r="E35" s="9"/>
      <c r="F35" s="5">
        <f>F31+F33</f>
        <v>33.69999999999997</v>
      </c>
      <c r="G35" s="9"/>
    </row>
    <row r="36" spans="4:7" ht="6" customHeight="1" thickTop="1">
      <c r="D36" s="29"/>
      <c r="E36" s="9"/>
      <c r="F36" s="29"/>
      <c r="G36" s="9"/>
    </row>
    <row r="37" spans="1:7" ht="13.5" customHeight="1">
      <c r="A37" t="s">
        <v>79</v>
      </c>
      <c r="D37" s="29"/>
      <c r="E37" s="9"/>
      <c r="F37" s="29"/>
      <c r="G37" s="9"/>
    </row>
    <row r="38" spans="5:7" ht="12.75">
      <c r="E38" s="9"/>
      <c r="G38" s="9"/>
    </row>
    <row r="39" spans="1:7" ht="12.75">
      <c r="A39" s="7" t="s">
        <v>63</v>
      </c>
      <c r="D39" s="22">
        <v>0.11</v>
      </c>
      <c r="E39" s="9"/>
      <c r="F39" s="22">
        <v>0.37</v>
      </c>
      <c r="G39" s="9"/>
    </row>
    <row r="40" spans="1:6" ht="12.75">
      <c r="A40" s="7" t="s">
        <v>80</v>
      </c>
      <c r="D40" s="22">
        <v>0.1</v>
      </c>
      <c r="F40" s="22">
        <v>0.36</v>
      </c>
    </row>
    <row r="41" ht="12.75">
      <c r="A41" s="7"/>
    </row>
    <row r="42" spans="1:6" ht="12.75">
      <c r="A42" s="7" t="s">
        <v>71</v>
      </c>
      <c r="D42" s="31">
        <v>92.4</v>
      </c>
      <c r="E42" s="31"/>
      <c r="F42" s="31">
        <v>91.9</v>
      </c>
    </row>
    <row r="43" spans="1:6" ht="12.75">
      <c r="A43" s="7" t="s">
        <v>72</v>
      </c>
      <c r="D43" s="31">
        <v>96.2</v>
      </c>
      <c r="E43" s="31"/>
      <c r="F43" s="31">
        <v>92.4</v>
      </c>
    </row>
    <row r="44" spans="1:6" ht="12.75">
      <c r="A44" s="7"/>
      <c r="D44" s="31"/>
      <c r="E44" s="31"/>
      <c r="F44" s="31"/>
    </row>
    <row r="45" spans="4:6" ht="12.75">
      <c r="D45" s="31"/>
      <c r="E45" s="31"/>
      <c r="F45" s="31"/>
    </row>
    <row r="46" spans="4:6" ht="12.75">
      <c r="D46" s="31"/>
      <c r="E46" s="31"/>
      <c r="F46" s="31"/>
    </row>
  </sheetData>
  <sheetProtection/>
  <mergeCells count="1">
    <mergeCell ref="D3:F3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zoomScale="80" zoomScaleNormal="8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77.5" style="0" customWidth="1"/>
    <col min="6" max="6" width="3.16015625" style="0" customWidth="1"/>
    <col min="7" max="7" width="18" style="0" customWidth="1"/>
    <col min="8" max="8" width="2" style="0" customWidth="1"/>
    <col min="9" max="9" width="21" style="0" customWidth="1"/>
  </cols>
  <sheetData>
    <row r="3" spans="5:9" ht="12.75">
      <c r="E3" t="s">
        <v>66</v>
      </c>
      <c r="G3" s="34" t="s">
        <v>56</v>
      </c>
      <c r="H3" s="34"/>
      <c r="I3" s="34"/>
    </row>
    <row r="4" spans="7:9" ht="12.75">
      <c r="G4" s="24">
        <v>2010</v>
      </c>
      <c r="H4" s="26"/>
      <c r="I4" s="24">
        <v>2009</v>
      </c>
    </row>
    <row r="5" ht="12.75">
      <c r="A5" s="7" t="s">
        <v>35</v>
      </c>
    </row>
    <row r="6" spans="2:9" ht="12.75">
      <c r="B6" t="s">
        <v>94</v>
      </c>
      <c r="G6" s="2">
        <v>10</v>
      </c>
      <c r="I6" s="2">
        <v>33.7</v>
      </c>
    </row>
    <row r="7" spans="6:10" ht="6" customHeight="1">
      <c r="F7" s="9"/>
      <c r="G7" s="13"/>
      <c r="H7" s="9"/>
      <c r="I7" s="13"/>
      <c r="J7" s="9"/>
    </row>
    <row r="8" spans="2:10" ht="12.75">
      <c r="B8" s="7" t="s">
        <v>57</v>
      </c>
      <c r="F8" s="9"/>
      <c r="G8" s="6"/>
      <c r="H8" s="9"/>
      <c r="I8" s="6"/>
      <c r="J8" s="9"/>
    </row>
    <row r="9" spans="3:10" ht="12.75">
      <c r="C9" t="s">
        <v>9</v>
      </c>
      <c r="F9" s="9"/>
      <c r="G9" s="6">
        <v>33</v>
      </c>
      <c r="H9" s="9"/>
      <c r="I9" s="6">
        <v>25.7</v>
      </c>
      <c r="J9" s="9"/>
    </row>
    <row r="10" spans="1:10" ht="12.75">
      <c r="A10" s="7"/>
      <c r="C10" t="s">
        <v>36</v>
      </c>
      <c r="F10" s="9"/>
      <c r="G10" s="6">
        <v>0.7</v>
      </c>
      <c r="H10" s="9"/>
      <c r="I10" s="6">
        <v>0.7</v>
      </c>
      <c r="J10" s="9"/>
    </row>
    <row r="11" spans="3:10" ht="12.75">
      <c r="C11" t="s">
        <v>5</v>
      </c>
      <c r="F11" s="9"/>
      <c r="G11" s="6">
        <v>4.5</v>
      </c>
      <c r="H11" s="9"/>
      <c r="I11" s="6">
        <v>4.1</v>
      </c>
      <c r="J11" s="9"/>
    </row>
    <row r="12" spans="3:10" ht="12.75">
      <c r="C12" t="s">
        <v>81</v>
      </c>
      <c r="F12" s="9"/>
      <c r="G12" s="6">
        <v>4</v>
      </c>
      <c r="H12" s="9"/>
      <c r="I12" s="6">
        <v>3.7</v>
      </c>
      <c r="J12" s="9"/>
    </row>
    <row r="13" spans="3:10" ht="12.75">
      <c r="C13" t="s">
        <v>50</v>
      </c>
      <c r="F13" s="9"/>
      <c r="G13" s="6">
        <v>2</v>
      </c>
      <c r="H13" s="9"/>
      <c r="I13" s="6">
        <v>6.4</v>
      </c>
      <c r="J13" s="9"/>
    </row>
    <row r="14" spans="3:10" ht="12.75">
      <c r="C14" t="s">
        <v>37</v>
      </c>
      <c r="F14" s="9"/>
      <c r="G14" s="6">
        <v>-8.5</v>
      </c>
      <c r="H14" s="9"/>
      <c r="I14" s="6">
        <v>-5.2</v>
      </c>
      <c r="J14" s="9"/>
    </row>
    <row r="15" spans="3:10" ht="12.75">
      <c r="C15" s="7" t="s">
        <v>51</v>
      </c>
      <c r="F15" s="9"/>
      <c r="G15" s="6">
        <v>-5.6</v>
      </c>
      <c r="H15" s="9"/>
      <c r="I15" s="6">
        <v>-4.3</v>
      </c>
      <c r="J15" s="9"/>
    </row>
    <row r="16" spans="3:10" ht="12.75">
      <c r="C16" s="30" t="s">
        <v>74</v>
      </c>
      <c r="F16" s="9"/>
      <c r="G16" s="6">
        <v>-0.1</v>
      </c>
      <c r="H16" s="9"/>
      <c r="I16" s="6">
        <v>-0.2</v>
      </c>
      <c r="J16" s="9"/>
    </row>
    <row r="17" spans="3:10" ht="12.75">
      <c r="C17" t="s">
        <v>52</v>
      </c>
      <c r="F17" s="9"/>
      <c r="G17" s="6"/>
      <c r="H17" s="9"/>
      <c r="I17" s="6"/>
      <c r="J17" s="9"/>
    </row>
    <row r="18" spans="4:10" ht="12.75">
      <c r="D18" t="s">
        <v>38</v>
      </c>
      <c r="F18" s="9"/>
      <c r="G18" s="6">
        <v>-29.8</v>
      </c>
      <c r="H18" s="9"/>
      <c r="I18" s="6">
        <v>-43.2</v>
      </c>
      <c r="J18" s="9"/>
    </row>
    <row r="19" spans="4:10" ht="12.75">
      <c r="D19" t="s">
        <v>12</v>
      </c>
      <c r="F19" s="9"/>
      <c r="G19" s="6">
        <v>-178.9</v>
      </c>
      <c r="H19" s="9"/>
      <c r="I19" s="6">
        <v>-236.8</v>
      </c>
      <c r="J19" s="9"/>
    </row>
    <row r="20" spans="4:10" ht="12.75">
      <c r="D20" t="s">
        <v>39</v>
      </c>
      <c r="F20" s="9"/>
      <c r="G20" s="6">
        <v>-6.5</v>
      </c>
      <c r="H20" s="9"/>
      <c r="I20" s="6">
        <v>-15.6</v>
      </c>
      <c r="J20" s="9"/>
    </row>
    <row r="21" spans="4:10" ht="12.75">
      <c r="D21" t="s">
        <v>25</v>
      </c>
      <c r="F21" s="9"/>
      <c r="G21" s="6">
        <v>37.1</v>
      </c>
      <c r="H21" s="9"/>
      <c r="I21" s="6">
        <v>-148.6</v>
      </c>
      <c r="J21" s="9"/>
    </row>
    <row r="22" spans="4:10" ht="12.75">
      <c r="D22" t="s">
        <v>26</v>
      </c>
      <c r="F22" s="9"/>
      <c r="G22" s="6">
        <v>-74.7</v>
      </c>
      <c r="H22" s="9"/>
      <c r="I22" s="6">
        <v>-58.1</v>
      </c>
      <c r="J22" s="9"/>
    </row>
    <row r="23" spans="4:10" ht="12.75">
      <c r="D23" t="s">
        <v>40</v>
      </c>
      <c r="F23" s="9"/>
      <c r="G23" s="6">
        <v>10.5</v>
      </c>
      <c r="H23" s="9"/>
      <c r="I23" s="6">
        <v>-20.4</v>
      </c>
      <c r="J23" s="9"/>
    </row>
    <row r="24" spans="6:10" ht="6" customHeight="1">
      <c r="F24" s="9"/>
      <c r="G24" s="4"/>
      <c r="H24" s="9"/>
      <c r="I24" s="4"/>
      <c r="J24" s="9"/>
    </row>
    <row r="25" spans="5:10" ht="12.75">
      <c r="E25" t="s">
        <v>41</v>
      </c>
      <c r="F25" s="9"/>
      <c r="G25" s="6">
        <f>SUM(G9:G24)</f>
        <v>-212.3</v>
      </c>
      <c r="H25" s="9"/>
      <c r="I25" s="6">
        <f>SUM(I9:I24)</f>
        <v>-491.80000000000007</v>
      </c>
      <c r="J25" s="9"/>
    </row>
    <row r="26" spans="6:10" ht="6" customHeight="1">
      <c r="F26" s="9"/>
      <c r="G26" s="4"/>
      <c r="H26" s="9"/>
      <c r="I26" s="4"/>
      <c r="J26" s="9"/>
    </row>
    <row r="27" spans="5:10" ht="12.75">
      <c r="E27" s="7" t="s">
        <v>58</v>
      </c>
      <c r="F27" s="9"/>
      <c r="G27" s="6">
        <f>+G25+G6</f>
        <v>-202.3</v>
      </c>
      <c r="H27" s="9"/>
      <c r="I27" s="6">
        <f>+I25+I6</f>
        <v>-458.1000000000001</v>
      </c>
      <c r="J27" s="9"/>
    </row>
    <row r="28" spans="6:10" ht="6" customHeight="1">
      <c r="F28" s="9"/>
      <c r="G28" s="4"/>
      <c r="H28" s="9"/>
      <c r="I28" s="4"/>
      <c r="J28" s="9"/>
    </row>
    <row r="29" spans="1:10" ht="12.75">
      <c r="A29" t="s">
        <v>42</v>
      </c>
      <c r="F29" s="9"/>
      <c r="G29" s="6"/>
      <c r="H29" s="9"/>
      <c r="I29" s="6"/>
      <c r="J29" s="9"/>
    </row>
    <row r="30" spans="2:10" ht="12.75">
      <c r="B30" t="s">
        <v>82</v>
      </c>
      <c r="F30" s="9"/>
      <c r="G30" s="15">
        <v>-24.1</v>
      </c>
      <c r="H30" s="9"/>
      <c r="I30" s="15">
        <v>-46.9</v>
      </c>
      <c r="J30" s="9"/>
    </row>
    <row r="31" spans="2:10" ht="12.75">
      <c r="B31" t="s">
        <v>43</v>
      </c>
      <c r="F31" s="9"/>
      <c r="G31" s="15">
        <v>0.1</v>
      </c>
      <c r="H31" s="9"/>
      <c r="I31" s="15">
        <v>0.4</v>
      </c>
      <c r="J31" s="9"/>
    </row>
    <row r="32" spans="2:10" ht="12.75" customHeight="1">
      <c r="B32" t="s">
        <v>73</v>
      </c>
      <c r="F32" s="9"/>
      <c r="G32" s="15">
        <v>0</v>
      </c>
      <c r="H32" s="9"/>
      <c r="I32" s="15">
        <v>12.6</v>
      </c>
      <c r="J32" s="9"/>
    </row>
    <row r="33" spans="7:9" ht="6" customHeight="1">
      <c r="G33" s="11"/>
      <c r="I33" s="11"/>
    </row>
    <row r="34" spans="5:9" ht="12.75">
      <c r="E34" t="s">
        <v>44</v>
      </c>
      <c r="G34" s="32">
        <f>SUM(G30:G33)</f>
        <v>-24</v>
      </c>
      <c r="I34" s="32">
        <f>SUM(I30:I33)</f>
        <v>-33.9</v>
      </c>
    </row>
    <row r="35" ht="6" customHeight="1"/>
    <row r="36" ht="12.75">
      <c r="A36" t="s">
        <v>45</v>
      </c>
    </row>
    <row r="37" spans="2:9" ht="12.75">
      <c r="B37" s="35" t="s">
        <v>95</v>
      </c>
      <c r="E37" s="9"/>
      <c r="G37" s="17">
        <v>-2.1</v>
      </c>
      <c r="I37" s="12">
        <v>58.9</v>
      </c>
    </row>
    <row r="38" spans="2:9" ht="12.75">
      <c r="B38" s="30" t="s">
        <v>67</v>
      </c>
      <c r="G38" s="12">
        <v>-8.8</v>
      </c>
      <c r="I38" s="12">
        <v>-4.4</v>
      </c>
    </row>
    <row r="39" spans="2:10" ht="12.75" customHeight="1">
      <c r="B39" t="s">
        <v>96</v>
      </c>
      <c r="F39" s="9"/>
      <c r="G39" s="15">
        <v>0</v>
      </c>
      <c r="H39" s="9"/>
      <c r="I39" s="15">
        <v>1.3</v>
      </c>
      <c r="J39" s="9"/>
    </row>
    <row r="40" spans="7:9" ht="6" customHeight="1">
      <c r="G40" s="11"/>
      <c r="I40" s="11"/>
    </row>
    <row r="41" spans="1:9" ht="12.75">
      <c r="A41" s="7"/>
      <c r="E41" s="7" t="s">
        <v>97</v>
      </c>
      <c r="G41" s="1">
        <f>SUM(G37:G40)</f>
        <v>-10.9</v>
      </c>
      <c r="I41" s="1">
        <f>SUM(I37:I40)</f>
        <v>55.8</v>
      </c>
    </row>
    <row r="42" spans="7:9" ht="6" customHeight="1">
      <c r="G42" s="11"/>
      <c r="I42" s="11"/>
    </row>
    <row r="43" spans="1:9" ht="12.75">
      <c r="A43" t="s">
        <v>46</v>
      </c>
      <c r="G43" s="27">
        <v>-6.1</v>
      </c>
      <c r="I43" s="27">
        <v>10.4</v>
      </c>
    </row>
    <row r="44" ht="6" customHeight="1"/>
    <row r="45" spans="1:9" ht="12.75">
      <c r="A45" t="s">
        <v>59</v>
      </c>
      <c r="G45" s="12">
        <f>+G27+G34+G43+G41</f>
        <v>-243.3</v>
      </c>
      <c r="H45" s="12"/>
      <c r="I45" s="12">
        <f>+I27+I34+I43+I41</f>
        <v>-425.80000000000007</v>
      </c>
    </row>
    <row r="46" spans="1:9" ht="12.75">
      <c r="A46" t="s">
        <v>47</v>
      </c>
      <c r="G46" s="12">
        <v>651.4</v>
      </c>
      <c r="H46" s="12"/>
      <c r="I46" s="12">
        <v>506.1</v>
      </c>
    </row>
    <row r="47" spans="7:9" ht="6" customHeight="1">
      <c r="G47" s="11"/>
      <c r="I47" s="11"/>
    </row>
    <row r="48" spans="1:9" ht="13.5" thickBot="1">
      <c r="A48" t="s">
        <v>48</v>
      </c>
      <c r="C48" s="7"/>
      <c r="D48" s="7"/>
      <c r="E48" s="7"/>
      <c r="G48" s="10">
        <f>SUM(G45:G47)</f>
        <v>408.09999999999997</v>
      </c>
      <c r="I48" s="10">
        <f>SUM(I45:I47)</f>
        <v>80.29999999999995</v>
      </c>
    </row>
    <row r="49" ht="13.5" thickTop="1"/>
  </sheetData>
  <sheetProtection/>
  <mergeCells count="1">
    <mergeCell ref="G3:I3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</cp:lastModifiedBy>
  <cp:lastPrinted>2009-04-24T15:46:00Z</cp:lastPrinted>
  <dcterms:created xsi:type="dcterms:W3CDTF">2004-07-19T20:37:30Z</dcterms:created>
  <dcterms:modified xsi:type="dcterms:W3CDTF">2010-04-23T21:28:05Z</dcterms:modified>
  <cp:category/>
  <cp:version/>
  <cp:contentType/>
  <cp:contentStatus/>
</cp:coreProperties>
</file>